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EPENDENCIAS\SALUD OCUPACIONAL\JOSE CICERI\CHEQUEO RESIDUOS HSVP 2025\"/>
    </mc:Choice>
  </mc:AlternateContent>
  <bookViews>
    <workbookView minimized="1" xWindow="0" yWindow="0" windowWidth="17925" windowHeight="9735" tabRatio="577" firstSheet="15" activeTab="17"/>
  </bookViews>
  <sheets>
    <sheet name="URGENCIAS " sheetId="1" r:id="rId1"/>
    <sheet name="OBSERVACIÓN " sheetId="2" r:id="rId2"/>
    <sheet name="SALAS DE CIRUGÍA " sheetId="3" r:id="rId3"/>
    <sheet name="SALA DE PARTOS " sheetId="4" r:id="rId4"/>
    <sheet name="PEDIATRÍA " sheetId="5" r:id="rId5"/>
    <sheet name="UCI NEONATAL" sheetId="6" r:id="rId6"/>
    <sheet name="UCI ADULTOS" sheetId="7" r:id="rId7"/>
    <sheet name="VACUNACIÓN " sheetId="8" r:id="rId8"/>
    <sheet name="HOSPITALIZACIÓN H1 AISLAMIENTO" sheetId="9" r:id="rId9"/>
    <sheet name="HOSPITALIZACIÓN H2" sheetId="10" r:id="rId10"/>
    <sheet name=" HOSPITALIZACIÓN H1B" sheetId="12" r:id="rId11"/>
    <sheet name="CONSULTA EXTERNA " sheetId="13" r:id="rId12"/>
    <sheet name="CENTRO INTEGRAL DE TERAPIAS" sheetId="14" r:id="rId13"/>
    <sheet name="LABORATORIO CLÍNICO " sheetId="15" r:id="rId14"/>
    <sheet name="UNIDAD PRETRANSFUSIONAL" sheetId="16" r:id="rId15"/>
    <sheet name="IMAGENES DIAGNOSTICAS " sheetId="17" r:id="rId16"/>
    <sheet name="SALA DE ESPERA CIRUGÍA" sheetId="18" r:id="rId17"/>
    <sheet name="SALA DE ESPERA ENTRADA PRINCIPA" sheetId="19" r:id="rId18"/>
    <sheet name="CONSOLIDADO SERVICIOS " sheetId="20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20" l="1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A13" i="20"/>
  <c r="A14" i="20" s="1"/>
  <c r="A15" i="20" s="1"/>
  <c r="A16" i="20" s="1"/>
  <c r="F12" i="20"/>
  <c r="F30" i="20" s="1"/>
  <c r="F31" i="20" s="1"/>
  <c r="C45" i="19"/>
  <c r="C44" i="19"/>
  <c r="C43" i="19"/>
  <c r="E42" i="19"/>
  <c r="D42" i="19"/>
  <c r="C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C45" i="18"/>
  <c r="C44" i="18"/>
  <c r="C43" i="18"/>
  <c r="E42" i="18"/>
  <c r="D42" i="18"/>
  <c r="C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C45" i="17"/>
  <c r="C44" i="17"/>
  <c r="C43" i="17"/>
  <c r="E42" i="17"/>
  <c r="D42" i="17"/>
  <c r="C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C45" i="16"/>
  <c r="C44" i="16"/>
  <c r="C43" i="16"/>
  <c r="E42" i="16"/>
  <c r="D42" i="16"/>
  <c r="C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C45" i="15"/>
  <c r="C44" i="15"/>
  <c r="C43" i="15"/>
  <c r="E42" i="15"/>
  <c r="D42" i="15"/>
  <c r="C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C45" i="14"/>
  <c r="C44" i="14"/>
  <c r="C43" i="14"/>
  <c r="E42" i="14"/>
  <c r="D42" i="14"/>
  <c r="C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C45" i="13"/>
  <c r="C44" i="13"/>
  <c r="C43" i="13"/>
  <c r="E42" i="13"/>
  <c r="D42" i="13"/>
  <c r="C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C45" i="12"/>
  <c r="C44" i="12"/>
  <c r="C43" i="12"/>
  <c r="E42" i="12"/>
  <c r="D42" i="12"/>
  <c r="C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C45" i="10"/>
  <c r="C44" i="10"/>
  <c r="C43" i="10"/>
  <c r="E42" i="10"/>
  <c r="D42" i="10"/>
  <c r="C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C45" i="9"/>
  <c r="C44" i="9"/>
  <c r="C43" i="9"/>
  <c r="E42" i="9"/>
  <c r="D42" i="9"/>
  <c r="C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C45" i="8"/>
  <c r="C44" i="8"/>
  <c r="C43" i="8"/>
  <c r="E42" i="8"/>
  <c r="D42" i="8"/>
  <c r="C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C45" i="7"/>
  <c r="C44" i="7"/>
  <c r="C43" i="7"/>
  <c r="E42" i="7"/>
  <c r="D42" i="7"/>
  <c r="C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C45" i="6"/>
  <c r="C44" i="6"/>
  <c r="C43" i="6"/>
  <c r="E42" i="6"/>
  <c r="D42" i="6"/>
  <c r="C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C45" i="5"/>
  <c r="C44" i="5"/>
  <c r="C43" i="5"/>
  <c r="E42" i="5"/>
  <c r="D42" i="5"/>
  <c r="C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C45" i="4"/>
  <c r="C44" i="4"/>
  <c r="C43" i="4"/>
  <c r="E42" i="4"/>
  <c r="D42" i="4"/>
  <c r="C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C45" i="3"/>
  <c r="C44" i="3"/>
  <c r="C43" i="3"/>
  <c r="E42" i="3"/>
  <c r="D42" i="3"/>
  <c r="C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C45" i="2"/>
  <c r="C44" i="2"/>
  <c r="C43" i="2"/>
  <c r="E42" i="2"/>
  <c r="D42" i="2"/>
  <c r="C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C45" i="1"/>
  <c r="C44" i="1"/>
  <c r="C43" i="1"/>
  <c r="E42" i="1"/>
  <c r="D42" i="1"/>
  <c r="C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</calcChain>
</file>

<file path=xl/sharedStrings.xml><?xml version="1.0" encoding="utf-8"?>
<sst xmlns="http://schemas.openxmlformats.org/spreadsheetml/2006/main" count="1989" uniqueCount="169">
  <si>
    <t>CONDICIÓN A EVALUAR</t>
  </si>
  <si>
    <t>N/A</t>
  </si>
  <si>
    <t>OBSERVACIONES</t>
  </si>
  <si>
    <t>SEMAFORIZACIÓN</t>
  </si>
  <si>
    <t>INSPECCIÓN REALIZADA POR:</t>
  </si>
  <si>
    <t>PUNTAJE TOTAL CUMPLE (SEMAFORIZACIÓN)</t>
  </si>
  <si>
    <t>TOTAL  ITEMS EVALUADOS</t>
  </si>
  <si>
    <t>TOTAL  ITEMS CUMPLE</t>
  </si>
  <si>
    <t>Menos de 70 puntos</t>
  </si>
  <si>
    <t>89  - 70 puntos</t>
  </si>
  <si>
    <t>90  - 100 puntos</t>
  </si>
  <si>
    <t>C</t>
  </si>
  <si>
    <t>NC</t>
  </si>
  <si>
    <t>ÍTEM</t>
  </si>
  <si>
    <t>CONVENCIONES</t>
  </si>
  <si>
    <t>C:  CUMPLE</t>
  </si>
  <si>
    <t>NC: NO CUMPLE</t>
  </si>
  <si>
    <t>NA: NO APLICA</t>
  </si>
  <si>
    <t>PUNTAJE ÍTEM</t>
  </si>
  <si>
    <t>SERVICIO: URGENCIAS</t>
  </si>
  <si>
    <t>SERVICIO: OBSERVACIÓN</t>
  </si>
  <si>
    <t>SERVICIO: SALAS DE CIRUGÍA</t>
  </si>
  <si>
    <t>SERVICIO: SALA DE PARTOS</t>
  </si>
  <si>
    <t>SERVICIO: PEDIATRÍA</t>
  </si>
  <si>
    <t>SERVICIO:  HOSPITALIZACIÓN H2</t>
  </si>
  <si>
    <t>SERVICIO: CONSULTA EXTERNA</t>
  </si>
  <si>
    <t>SERVICIO: LABORATORIO CLÍNICO</t>
  </si>
  <si>
    <t>DÍA</t>
  </si>
  <si>
    <t>MES</t>
  </si>
  <si>
    <t>AÑO</t>
  </si>
  <si>
    <t>FECHA</t>
  </si>
  <si>
    <t>25/</t>
  </si>
  <si>
    <t>ENE</t>
  </si>
  <si>
    <t>1/</t>
  </si>
  <si>
    <t>2/</t>
  </si>
  <si>
    <t>3/</t>
  </si>
  <si>
    <t>4/</t>
  </si>
  <si>
    <t>5/</t>
  </si>
  <si>
    <t>6/</t>
  </si>
  <si>
    <t>7/</t>
  </si>
  <si>
    <t>8/</t>
  </si>
  <si>
    <t>9/</t>
  </si>
  <si>
    <t>10/</t>
  </si>
  <si>
    <t>11/</t>
  </si>
  <si>
    <t>12/</t>
  </si>
  <si>
    <t>13/</t>
  </si>
  <si>
    <t>14/</t>
  </si>
  <si>
    <t>15/</t>
  </si>
  <si>
    <t>16/</t>
  </si>
  <si>
    <t>17/</t>
  </si>
  <si>
    <t>18/</t>
  </si>
  <si>
    <t>19/</t>
  </si>
  <si>
    <t>20/</t>
  </si>
  <si>
    <t>21/</t>
  </si>
  <si>
    <t>22/</t>
  </si>
  <si>
    <t>23/</t>
  </si>
  <si>
    <t>24/</t>
  </si>
  <si>
    <t>26/</t>
  </si>
  <si>
    <t>27/</t>
  </si>
  <si>
    <t>28/</t>
  </si>
  <si>
    <t>29/</t>
  </si>
  <si>
    <t>30/</t>
  </si>
  <si>
    <t>31/</t>
  </si>
  <si>
    <t>FEB</t>
  </si>
  <si>
    <t>MAR</t>
  </si>
  <si>
    <t>ABR</t>
  </si>
  <si>
    <t>MAY</t>
  </si>
  <si>
    <t>JUN</t>
  </si>
  <si>
    <t>JUL</t>
  </si>
  <si>
    <t>AGOST</t>
  </si>
  <si>
    <t>SEPT</t>
  </si>
  <si>
    <t>OCT</t>
  </si>
  <si>
    <t>NOV</t>
  </si>
  <si>
    <t>DIC</t>
  </si>
  <si>
    <t>SERVICIO</t>
  </si>
  <si>
    <t>URGENCIAS</t>
  </si>
  <si>
    <t>SALA DE PARTOS</t>
  </si>
  <si>
    <t>CONSULTA EXTERNA</t>
  </si>
  <si>
    <t>BANCO DE SANGRE</t>
  </si>
  <si>
    <t>OBSERVACIÓN</t>
  </si>
  <si>
    <t>LABORATORIO CLÍNICO</t>
  </si>
  <si>
    <t xml:space="preserve"> HOSPITALIZACIÓN H2</t>
  </si>
  <si>
    <t>PEDIATRÍA</t>
  </si>
  <si>
    <t>SALAS DE CIRUGÍA</t>
  </si>
  <si>
    <t>ADHERENCIA NORMAS DE BIOSEGURIDAD</t>
  </si>
  <si>
    <t>VERIFICACIÓN CUMPLIMIENTO NORMAS SEGREGACIÓN RESIDUOS SÓLIDOS HOSPITALARIOS</t>
  </si>
  <si>
    <t>El color de los recipientes es igual al color de la bolsa que encuentra instalada en cada uno de los recipientes.</t>
  </si>
  <si>
    <t>Los recipientes están señalizados con el símbolo según tipo de residuo a depositar.</t>
  </si>
  <si>
    <t>Los recipientes tienen rótulo que especifica el tipo de residuo a depositar.</t>
  </si>
  <si>
    <t>Los recipientes son de tapa y pedal</t>
  </si>
  <si>
    <t>La tapa de los recipientes se encuentra sellando la boca de los recipientes.</t>
  </si>
  <si>
    <t>La capacidad de los  recipientes cumple con el volumen de generación de residuos del área.</t>
  </si>
  <si>
    <t>La tapa y el pedal de los recipientes están cumpliendo sus funciones para la apertura y cierre de la boca del recipiente.</t>
  </si>
  <si>
    <t>Se cumple con la segregación de los residuos en los recipientes para residuos ordinarios.</t>
  </si>
  <si>
    <t>Se cumple con la segregación en los recipientes para residuos reciclables (papel, cartón, plástico).</t>
  </si>
  <si>
    <t xml:space="preserve">El papel y el cartón se disponen en recipiente diferente al de vidrio y plástico. </t>
  </si>
  <si>
    <t>Se cumple con la segregación de residuos de origen biológico.</t>
  </si>
  <si>
    <t>Los residuos de reactivos se disponen como residuo químico.</t>
  </si>
  <si>
    <t>El material de los recipientes es impermeable.</t>
  </si>
  <si>
    <t>Los guardianes están marcados con fecha de inicio.</t>
  </si>
  <si>
    <t>Los guardianes se rotulan con el nombre de la institución.</t>
  </si>
  <si>
    <t>Los guardianes están marcados con el Nombre del servicio.</t>
  </si>
  <si>
    <t>Los guardianes están marcados con fecha de recolección.</t>
  </si>
  <si>
    <t>En los guardianes se segregan solamente residuos corto punzantes.</t>
  </si>
  <si>
    <t>Las agujas se segregan sin capuchón.</t>
  </si>
  <si>
    <t>Los residuos desechados en el guardián no supera las 3/4 partes de llenado.</t>
  </si>
  <si>
    <t>Se utilizan los elementos de protección individual para prevenir o minimizar el riesgo biológico (guantes) al manipular el guardián.</t>
  </si>
  <si>
    <t>El guardián está ubicado en soporte a una altura que permita la visualización de la boca del recipiente durante el desecho del material cortopunzante.</t>
  </si>
  <si>
    <t>En el guardián no se evidencian objetos corto punzantes por fuera del mismo.</t>
  </si>
  <si>
    <t>Los elementos corto punzantes se desechan en los recipientes correspondientes a prueba de perforaciones cuando se termina el procedimiento, (quien hace el procedimiento es el encargado de realizar el desecho del mismo).</t>
  </si>
  <si>
    <t>Para desechar las agujas hipodérmicas en el guardián se introduce la aguja hasta la base en el orificio dispuesto para tal fin en la tapa del guardián; la aguja debe estar conectada a la jeringa  para girar el cuerpo de la jeringa para lograr el desprendimiento de la aguja del cuerpo de la jeringa.</t>
  </si>
  <si>
    <t>Los guardianes cumplen con el tiempo máximo de permanencia en el servicio (2 meses).</t>
  </si>
  <si>
    <t>Se cumple con la segregación en los recipientes para residuo químico (viales, frascos de medicamentos).</t>
  </si>
  <si>
    <t>Los guardianes están marcados con el nombre del servicio.</t>
  </si>
  <si>
    <t>ADHERENCIA NORMAS SEGREGACIÓN RESIDUOS SÓLIDOS HOSPITALARIOS
POR SERVICIOS</t>
  </si>
  <si>
    <t>ADHERENCIA PROMEDIO NORMAS SEGREGACIÓN RESIDUOS SÓLIDOS HOSPITALARIOS</t>
  </si>
  <si>
    <t>NO ADHERENCIA PROMEDIO NORMAS SEGREGACIÓN RESIDUOS SÓLIDOS HOSPITALARIOS</t>
  </si>
  <si>
    <t>VACUNACIÓN</t>
  </si>
  <si>
    <t>IMÁGENES DIAGNÓSTICAS (RAYOS X - TAC - ECOGRAFÍAS)</t>
  </si>
  <si>
    <t>SERVICIO: VACUNACIÓN</t>
  </si>
  <si>
    <t>SERVICIO: SALA DE ESPERA DE CIRUGÍA</t>
  </si>
  <si>
    <t xml:space="preserve">SERVICIO: SALA DE ESPERA ENTRADA PRINCIPAL </t>
  </si>
  <si>
    <t>SALA DE ESPERA ENTRADA PRINCIPAL</t>
  </si>
  <si>
    <t>SALA DE ESPERA CIRUGÍA</t>
  </si>
  <si>
    <t>SERVICIO: IMÁGENES DIAGNÓSTICAS, RAYOS X Y TOMOGRAFÍA</t>
  </si>
  <si>
    <t>Se cumple con el manejo de los residuos anatomopatológicos según protocolo establecido.</t>
  </si>
  <si>
    <t>Se cuenta con un guardián en el área específica donde se efectúa un procedimiento, producto del cual se segregan residuos cortopunzantes.</t>
  </si>
  <si>
    <t>SERVICIO: HOSPITALIZACIÓN H1 AISLAMIENTO</t>
  </si>
  <si>
    <t>SERVICIO: UCI NEONATAL</t>
  </si>
  <si>
    <t>SERVICIO: UCI ADULTOS</t>
  </si>
  <si>
    <t>SERVICIO: CENTRO INTEGRAL DE TERAPIAS</t>
  </si>
  <si>
    <t>UCI NEONATAL</t>
  </si>
  <si>
    <t>UCI ADULTOS</t>
  </si>
  <si>
    <t>CENTRO INTEGRAL DE TERAPIAS</t>
  </si>
  <si>
    <t xml:space="preserve"> HOSPITALIZACIÓN H1AISLAMIENTO</t>
  </si>
  <si>
    <t>Turno: M__T__N__</t>
  </si>
  <si>
    <t>HOSPITALIZACIÓN H3</t>
  </si>
  <si>
    <t>x</t>
  </si>
  <si>
    <t xml:space="preserve">residuos aprovechables en recipientes para ordinarios </t>
  </si>
  <si>
    <t>residuos ordinarios en recipientes para aprovechables (envolturas)</t>
  </si>
  <si>
    <t>residuos aprovechables en recipientes para ordinarios (botellas)</t>
  </si>
  <si>
    <t xml:space="preserve">guardianes con fecha de reposición vencida sin retirar del servicio en sala de reanimación y consultorio de triage </t>
  </si>
  <si>
    <t>residuos ordinarios en recipientes para aprovechables (icopor)</t>
  </si>
  <si>
    <t xml:space="preserve">guardianes de agujas y ampolletas con capacidad mayor a la permitida sin retirar del servicio </t>
  </si>
  <si>
    <t xml:space="preserve">guardian con fecha de reposición vencida sin retirar del servicio </t>
  </si>
  <si>
    <t xml:space="preserve">guardian de agujas con fecha de reposición vencida sin retirar del servicio </t>
  </si>
  <si>
    <t xml:space="preserve">SERVICIO: HOSPITALIZACIÓN H1B </t>
  </si>
  <si>
    <t>residuos de riesgo biológico en  recipientes de ordinarios (guantes)</t>
  </si>
  <si>
    <t>residuos aprovechables en recipientes para ordinarios (plásticos)</t>
  </si>
  <si>
    <t xml:space="preserve">Recipiente de residuos riesgo biológico con pedal partido </t>
  </si>
  <si>
    <t>residuos de riesgo biológico en recipientes para ordinarios (tapabocas)</t>
  </si>
  <si>
    <t>residuos aprovechables en recipientes para ordinarios (plástico)</t>
  </si>
  <si>
    <t xml:space="preserve">residuos ordinarios en recipientes para aprovechables </t>
  </si>
  <si>
    <t xml:space="preserve">recipientes para residuos ordinarios sin tapa </t>
  </si>
  <si>
    <t xml:space="preserve">recipiente ara residuos de riesgo biológico con pedal partido </t>
  </si>
  <si>
    <t>se evidencia caneca de residuos para riesgo químico pequeña sin pedal</t>
  </si>
  <si>
    <t>recipientes de riesgo químico con pedal partido (1-mediano-1-pequeño)</t>
  </si>
  <si>
    <t xml:space="preserve">guardián de ampolletas e inhalador con capacidad mayor a 3/4 sin retirar del servicio </t>
  </si>
  <si>
    <t xml:space="preserve">guardianes de ampolletas e inhaladores con fecha vencida sin retirar del servicio </t>
  </si>
  <si>
    <t xml:space="preserve">guardian de agujas y ampolletas con capacidad superior a la permitida </t>
  </si>
  <si>
    <t>recipiente residuos de riesgo biológico con pedal partido  (Hbt-329-331)</t>
  </si>
  <si>
    <t>caneca residuos riesgo biológico grande con pedal partido</t>
  </si>
  <si>
    <t xml:space="preserve">caneca residuos ordinarios grande sala de reanimación sin tapa </t>
  </si>
  <si>
    <t xml:space="preserve">guardián con fecha de recolección vencida sin retirar del servicio (consultorio curaciones). </t>
  </si>
  <si>
    <t>Guardian con capacidad mayor a la máxima permitida sin retirar (C. curaciones)</t>
  </si>
  <si>
    <t>residuos ordinarios en recipientes para aprovechables (servilletas)</t>
  </si>
  <si>
    <t>residuos aprovechables en recipientes para riesgo biológico (botellas)</t>
  </si>
  <si>
    <t>SERVICIO: UNIDAD PRETRANSFUSIONAL</t>
  </si>
  <si>
    <t>MARIA FERNANDA PLAZAS BRAVO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</si>
</sst>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name val="Calibri"/>
    </font>
    <font>
      <sz val="11"/>
      <color rgb="FF000000"/>
      <name val="Calibri"/>
    </font>
    <font>
      <sz val="10"/>
      <name val="Arial"/>
    </font>
    <font>
      <b/>
      <sz val="10"/>
      <name val="Arial"/>
    </font>
    <font>
      <b/>
      <sz val="12"/>
      <name val="Arial"/>
    </font>
    <font>
      <b/>
      <sz val="7"/>
      <name val="Arial"/>
    </font>
    <font>
      <b/>
      <sz val="11"/>
      <name val="Arial"/>
    </font>
    <font>
      <b/>
      <sz val="9"/>
      <name val="Arial"/>
    </font>
    <font>
      <sz val="9"/>
      <name val="Arial"/>
    </font>
    <font>
      <sz val="10"/>
      <color rgb="FF000000"/>
      <name val="Arial"/>
    </font>
    <font>
      <b/>
      <sz val="10"/>
      <color indexed="8"/>
      <name val="Arial"/>
    </font>
    <font>
      <b/>
      <sz val="14"/>
      <color indexed="8"/>
      <name val="Arial"/>
    </font>
    <font>
      <b/>
      <sz val="11"/>
      <color rgb="FF000000"/>
      <name val="Arial"/>
    </font>
    <font>
      <b/>
      <sz val="11"/>
      <color rgb="FF000000"/>
      <name val="Calibri"/>
    </font>
    <font>
      <b/>
      <sz val="11"/>
      <color indexed="8"/>
      <name val="Arial"/>
    </font>
    <font>
      <sz val="10"/>
      <color rgb="FF000000"/>
      <name val="Arial "/>
    </font>
    <font>
      <b/>
      <sz val="14"/>
      <color rgb="FF000000"/>
      <name val="Arial"/>
    </font>
    <font>
      <b/>
      <sz val="12"/>
      <color rgb="FF000000"/>
      <name val="Arial"/>
    </font>
    <font>
      <sz val="12"/>
      <name val="Arial"/>
    </font>
    <font>
      <sz val="12"/>
      <color rgb="FF000000"/>
      <name val="Arial"/>
    </font>
    <font>
      <sz val="12"/>
      <color indexed="8"/>
      <name val="Arial"/>
    </font>
  </fonts>
  <fills count="10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gray125">
        <bgColor rgb="FFFFFFFF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protection locked="0"/>
    </xf>
    <xf numFmtId="0" fontId="2" fillId="0" borderId="2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" fillId="1" borderId="5" xfId="0" applyFont="1" applyFill="1" applyBorder="1" applyAlignment="1" applyProtection="1">
      <protection locked="0"/>
    </xf>
    <xf numFmtId="0" fontId="1" fillId="1" borderId="2" xfId="0" applyFont="1" applyFill="1" applyBorder="1" applyAlignment="1" applyProtection="1">
      <protection locked="0"/>
    </xf>
    <xf numFmtId="0" fontId="1" fillId="1" borderId="11" xfId="0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13" xfId="0" applyFont="1" applyBorder="1" applyAlignment="1" applyProtection="1">
      <protection locked="0"/>
    </xf>
    <xf numFmtId="0" fontId="13" fillId="3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4" fillId="0" borderId="0" xfId="0" applyFont="1" applyProtection="1">
      <alignment vertical="center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3" fillId="0" borderId="0" xfId="0" applyFont="1" applyFill="1" applyAlignment="1" applyProtection="1">
      <protection locked="0"/>
    </xf>
    <xf numFmtId="0" fontId="1" fillId="0" borderId="0" xfId="0" applyFont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0" borderId="0" xfId="0" applyFont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/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vertical="top" wrapText="1"/>
      <protection locked="0"/>
    </xf>
    <xf numFmtId="0" fontId="1" fillId="9" borderId="5" xfId="0" applyFont="1" applyFill="1" applyBorder="1" applyAlignment="1" applyProtection="1">
      <alignment horizontal="center"/>
      <protection locked="0"/>
    </xf>
    <xf numFmtId="0" fontId="1" fillId="9" borderId="2" xfId="0" applyFont="1" applyFill="1" applyBorder="1" applyAlignment="1" applyProtection="1">
      <protection locked="0"/>
    </xf>
    <xf numFmtId="0" fontId="1" fillId="9" borderId="11" xfId="0" applyFont="1" applyFill="1" applyBorder="1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wrapText="1"/>
      <protection locked="0"/>
    </xf>
    <xf numFmtId="0" fontId="15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justify" vertical="top"/>
      <protection locked="0"/>
    </xf>
    <xf numFmtId="0" fontId="2" fillId="0" borderId="1" xfId="0" applyFont="1" applyBorder="1" applyAlignment="1" applyProtection="1">
      <alignment horizontal="justify" vertical="center"/>
      <protection locked="0"/>
    </xf>
    <xf numFmtId="0" fontId="2" fillId="0" borderId="2" xfId="0" applyFont="1" applyFill="1" applyBorder="1" applyAlignment="1" applyProtection="1">
      <alignment horizontal="justify" vertical="center"/>
      <protection locked="0"/>
    </xf>
    <xf numFmtId="0" fontId="2" fillId="0" borderId="1" xfId="0" applyFont="1" applyFill="1" applyBorder="1" applyAlignment="1" applyProtection="1">
      <alignment horizontal="justify" vertical="center"/>
      <protection locked="0"/>
    </xf>
    <xf numFmtId="0" fontId="1" fillId="0" borderId="0" xfId="0" applyFont="1" applyAlignme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4" fillId="3" borderId="16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/>
    </xf>
    <xf numFmtId="0" fontId="19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/>
    </xf>
    <xf numFmtId="0" fontId="19" fillId="0" borderId="23" xfId="0" applyFont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vertical="center" wrapText="1"/>
    </xf>
    <xf numFmtId="0" fontId="11" fillId="4" borderId="0" xfId="0" applyFont="1" applyFill="1" applyBorder="1" applyAlignment="1">
      <alignment vertical="center" wrapText="1"/>
    </xf>
    <xf numFmtId="0" fontId="19" fillId="0" borderId="26" xfId="0" applyFont="1" applyBorder="1" applyAlignment="1">
      <alignment horizontal="center" vertical="center"/>
    </xf>
    <xf numFmtId="0" fontId="1" fillId="0" borderId="0" xfId="0" applyFont="1" applyBorder="1" applyAlignment="1"/>
    <xf numFmtId="0" fontId="19" fillId="0" borderId="28" xfId="0" applyFont="1" applyBorder="1" applyAlignment="1">
      <alignment horizontal="center" vertical="center"/>
    </xf>
    <xf numFmtId="0" fontId="1" fillId="3" borderId="31" xfId="0" applyFont="1" applyFill="1" applyBorder="1" applyAlignment="1"/>
    <xf numFmtId="2" fontId="17" fillId="0" borderId="34" xfId="0" applyNumberFormat="1" applyFont="1" applyBorder="1" applyAlignment="1">
      <alignment horizontal="center" vertical="center"/>
    </xf>
    <xf numFmtId="0" fontId="17" fillId="3" borderId="35" xfId="0" applyFont="1" applyFill="1" applyBorder="1" applyAlignment="1">
      <alignment wrapText="1"/>
    </xf>
    <xf numFmtId="2" fontId="17" fillId="3" borderId="38" xfId="0" applyNumberFormat="1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 applyProtection="1">
      <alignment horizontal="center" vertical="center"/>
      <protection locked="0"/>
    </xf>
    <xf numFmtId="0" fontId="10" fillId="6" borderId="14" xfId="0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2" fillId="0" borderId="15" xfId="0" applyFont="1" applyBorder="1" applyAlignment="1" applyProtection="1">
      <alignment horizontal="center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 applyProtection="1">
      <alignment horizontal="center" vertical="center"/>
      <protection locked="0"/>
    </xf>
    <xf numFmtId="0" fontId="3" fillId="7" borderId="14" xfId="0" applyFont="1" applyFill="1" applyBorder="1" applyAlignment="1" applyProtection="1">
      <alignment horizontal="center" vertical="center"/>
      <protection locked="0"/>
    </xf>
    <xf numFmtId="0" fontId="3" fillId="8" borderId="15" xfId="0" applyFont="1" applyFill="1" applyBorder="1" applyAlignment="1" applyProtection="1">
      <alignment horizontal="center" vertical="center"/>
      <protection locked="0"/>
    </xf>
    <xf numFmtId="0" fontId="3" fillId="8" borderId="7" xfId="0" applyFont="1" applyFill="1" applyBorder="1" applyAlignment="1" applyProtection="1">
      <alignment horizontal="center" vertical="center"/>
      <protection locked="0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23" xfId="0" applyFont="1" applyBorder="1" applyAlignment="1">
      <alignment horizontal="left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3" fillId="7" borderId="13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7" fillId="3" borderId="32" xfId="0" applyFont="1" applyFill="1" applyBorder="1" applyAlignment="1">
      <alignment horizontal="right" wrapText="1"/>
    </xf>
    <xf numFmtId="0" fontId="17" fillId="3" borderId="33" xfId="0" applyFont="1" applyFill="1" applyBorder="1" applyAlignment="1">
      <alignment horizontal="right" wrapText="1"/>
    </xf>
    <xf numFmtId="0" fontId="18" fillId="0" borderId="30" xfId="0" applyFont="1" applyBorder="1" applyAlignment="1">
      <alignment horizontal="left"/>
    </xf>
    <xf numFmtId="0" fontId="18" fillId="0" borderId="23" xfId="0" applyFont="1" applyBorder="1" applyAlignment="1">
      <alignment horizontal="left"/>
    </xf>
    <xf numFmtId="0" fontId="17" fillId="3" borderId="36" xfId="0" applyFont="1" applyFill="1" applyBorder="1" applyAlignment="1">
      <alignment horizontal="right" wrapText="1"/>
    </xf>
    <xf numFmtId="0" fontId="17" fillId="3" borderId="37" xfId="0" applyFont="1" applyFill="1" applyBorder="1" applyAlignment="1">
      <alignment horizontal="right" wrapText="1"/>
    </xf>
  </cellXfs>
  <cellStyles count="1">
    <cellStyle name="Normal" xfId="0" builtinId="0"/>
  </cellStyles>
  <dxfs count="60"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www.wps.cn/officeDocument/2020/cellImage" Target="NUL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latin typeface="Arial Narrow" panose="020B0606020202030204" pitchFamily="34" charset="0"/>
              </a:rPr>
              <a:t>ADHERENCIA A</a:t>
            </a:r>
            <a:r>
              <a:rPr lang="en-US" baseline="0">
                <a:latin typeface="Arial Narrow" panose="020B0606020202030204" pitchFamily="34" charset="0"/>
              </a:rPr>
              <a:t> </a:t>
            </a:r>
            <a:r>
              <a:rPr lang="en-US">
                <a:latin typeface="Arial Narrow" panose="020B0606020202030204" pitchFamily="34" charset="0"/>
              </a:rPr>
              <a:t>NORMAS DE BIOSEGURIDAD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'CONSOLIDADO SERVICIOS '!$F$11</c:f>
              <c:strCache>
                <c:ptCount val="1"/>
                <c:pt idx="0">
                  <c:v>ADHERENCIA NORMAS DE BIOSEGURIDAD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'CONSOLIDADO SERVICIOS '!$B$12:$B$29</c:f>
              <c:strCache>
                <c:ptCount val="18"/>
                <c:pt idx="0">
                  <c:v>URGENCIAS</c:v>
                </c:pt>
                <c:pt idx="1">
                  <c:v>OBSERVACIÓN</c:v>
                </c:pt>
                <c:pt idx="2">
                  <c:v>SALAS DE CIRUGÍA</c:v>
                </c:pt>
                <c:pt idx="3">
                  <c:v>SALA DE PARTOS</c:v>
                </c:pt>
                <c:pt idx="4">
                  <c:v>PEDIATRÍA</c:v>
                </c:pt>
                <c:pt idx="5">
                  <c:v>UCI NEONATAL</c:v>
                </c:pt>
                <c:pt idx="6">
                  <c:v>UCI ADULTOS</c:v>
                </c:pt>
                <c:pt idx="7">
                  <c:v>VACUNACIÓN</c:v>
                </c:pt>
                <c:pt idx="8">
                  <c:v> HOSPITALIZACIÓN H1AISLAMIENTO</c:v>
                </c:pt>
                <c:pt idx="9">
                  <c:v> HOSPITALIZACIÓN H2</c:v>
                </c:pt>
                <c:pt idx="10">
                  <c:v>HOSPITALIZACIÓN H3</c:v>
                </c:pt>
                <c:pt idx="11">
                  <c:v>CONSULTA EXTERNA</c:v>
                </c:pt>
                <c:pt idx="12">
                  <c:v>CENTRO INTEGRAL DE TERAPIAS</c:v>
                </c:pt>
                <c:pt idx="13">
                  <c:v>LABORATORIO CLÍNICO</c:v>
                </c:pt>
                <c:pt idx="14">
                  <c:v>BANCO DE SANGRE</c:v>
                </c:pt>
                <c:pt idx="15">
                  <c:v>IMÁGENES DIAGNÓSTICAS (RAYOS X - TAC - ECOGRAFÍAS)</c:v>
                </c:pt>
                <c:pt idx="16">
                  <c:v>SALA DE ESPERA ENTRADA PRINCIPAL</c:v>
                </c:pt>
                <c:pt idx="17">
                  <c:v>SALA DE ESPERA CIRUGÍA</c:v>
                </c:pt>
              </c:strCache>
            </c:strRef>
          </c:cat>
          <c:val>
            <c:numRef>
              <c:f>'CONSOLIDADO SERVICIOS '!$F$12:$F$29</c:f>
              <c:numCache>
                <c:formatCode>General</c:formatCode>
                <c:ptCount val="18"/>
                <c:pt idx="0">
                  <c:v>87</c:v>
                </c:pt>
                <c:pt idx="1">
                  <c:v>84</c:v>
                </c:pt>
                <c:pt idx="2">
                  <c:v>92</c:v>
                </c:pt>
                <c:pt idx="3">
                  <c:v>87</c:v>
                </c:pt>
                <c:pt idx="4">
                  <c:v>92</c:v>
                </c:pt>
                <c:pt idx="5">
                  <c:v>96</c:v>
                </c:pt>
                <c:pt idx="6">
                  <c:v>85</c:v>
                </c:pt>
                <c:pt idx="7">
                  <c:v>97</c:v>
                </c:pt>
                <c:pt idx="8">
                  <c:v>93</c:v>
                </c:pt>
                <c:pt idx="9">
                  <c:v>89</c:v>
                </c:pt>
                <c:pt idx="10">
                  <c:v>87</c:v>
                </c:pt>
                <c:pt idx="11">
                  <c:v>83</c:v>
                </c:pt>
                <c:pt idx="12">
                  <c:v>90</c:v>
                </c:pt>
                <c:pt idx="13">
                  <c:v>92</c:v>
                </c:pt>
                <c:pt idx="14">
                  <c:v>94</c:v>
                </c:pt>
                <c:pt idx="15">
                  <c:v>96</c:v>
                </c:pt>
                <c:pt idx="16">
                  <c:v>87</c:v>
                </c:pt>
                <c:pt idx="1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321843008"/>
        <c:axId val="-3218468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'CONSOLIDADO SERVICIOS '!$C$11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'CONSOLIDADO SERVICIOS '!$B$12:$B$29</c15:sqref>
                        </c15:formulaRef>
                      </c:ext>
                    </c:extLst>
                    <c:strCache>
                      <c:ptCount val="18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 HOSPITALIZACIÓN H2</c:v>
                      </c:pt>
                      <c:pt idx="10">
                        <c:v>HOSPITALIZACIÓN H3</c:v>
                      </c:pt>
                      <c:pt idx="11">
                        <c:v>CONSULTA EXTERNA</c:v>
                      </c:pt>
                      <c:pt idx="12">
                        <c:v>CENTRO INTEGRAL DE TERAPIAS</c:v>
                      </c:pt>
                      <c:pt idx="13">
                        <c:v>LABORATORIO CLÍNICO</c:v>
                      </c:pt>
                      <c:pt idx="14">
                        <c:v>BANCO DE SANGRE</c:v>
                      </c:pt>
                      <c:pt idx="15">
                        <c:v>IMÁGENES DIAGNÓSTICAS (RAYOS X - TAC - ECOGRAFÍAS)</c:v>
                      </c:pt>
                      <c:pt idx="16">
                        <c:v>SALA DE ESPERA ENTRADA PRINCIPAL</c:v>
                      </c:pt>
                      <c:pt idx="17">
                        <c:v>SALA DE ESPERA CIRUGÍA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'CONSOLIDADO SERVICIOS '!$C$12:$C$29</c15:sqref>
                        </c15:formulaRef>
                      </c:ext>
                    </c:extLst>
                    <c:numCache>
                      <c:formatCode>General</c:formatCode>
                      <c:ptCount val="18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'!$D$11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'!$B$12:$B$29</c15:sqref>
                        </c15:formulaRef>
                      </c:ext>
                    </c:extLst>
                    <c:strCache>
                      <c:ptCount val="18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 HOSPITALIZACIÓN H2</c:v>
                      </c:pt>
                      <c:pt idx="10">
                        <c:v>HOSPITALIZACIÓN H3</c:v>
                      </c:pt>
                      <c:pt idx="11">
                        <c:v>CONSULTA EXTERNA</c:v>
                      </c:pt>
                      <c:pt idx="12">
                        <c:v>CENTRO INTEGRAL DE TERAPIAS</c:v>
                      </c:pt>
                      <c:pt idx="13">
                        <c:v>LABORATORIO CLÍNICO</c:v>
                      </c:pt>
                      <c:pt idx="14">
                        <c:v>BANCO DE SANGRE</c:v>
                      </c:pt>
                      <c:pt idx="15">
                        <c:v>IMÁGENES DIAGNÓSTICAS (RAYOS X - TAC - ECOGRAFÍAS)</c:v>
                      </c:pt>
                      <c:pt idx="16">
                        <c:v>SALA DE ESPERA ENTRADA PRINCIPAL</c:v>
                      </c:pt>
                      <c:pt idx="17">
                        <c:v>SALA DE ESPERA CIRUGÍA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'!$D$12:$D$29</c15:sqref>
                        </c15:formulaRef>
                      </c:ext>
                    </c:extLst>
                    <c:numCache>
                      <c:formatCode>General</c:formatCode>
                      <c:ptCount val="18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'!$E$11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'!$B$12:$B$29</c15:sqref>
                        </c15:formulaRef>
                      </c:ext>
                    </c:extLst>
                    <c:strCache>
                      <c:ptCount val="18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 HOSPITALIZACIÓN H2</c:v>
                      </c:pt>
                      <c:pt idx="10">
                        <c:v>HOSPITALIZACIÓN H3</c:v>
                      </c:pt>
                      <c:pt idx="11">
                        <c:v>CONSULTA EXTERNA</c:v>
                      </c:pt>
                      <c:pt idx="12">
                        <c:v>CENTRO INTEGRAL DE TERAPIAS</c:v>
                      </c:pt>
                      <c:pt idx="13">
                        <c:v>LABORATORIO CLÍNICO</c:v>
                      </c:pt>
                      <c:pt idx="14">
                        <c:v>BANCO DE SANGRE</c:v>
                      </c:pt>
                      <c:pt idx="15">
                        <c:v>IMÁGENES DIAGNÓSTICAS (RAYOS X - TAC - ECOGRAFÍAS)</c:v>
                      </c:pt>
                      <c:pt idx="16">
                        <c:v>SALA DE ESPERA ENTRADA PRINCIPAL</c:v>
                      </c:pt>
                      <c:pt idx="17">
                        <c:v>SALA DE ESPERA CIRUGÍA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'!$E$12:$E$29</c15:sqref>
                        </c15:formulaRef>
                      </c:ext>
                    </c:extLst>
                    <c:numCache>
                      <c:formatCode>General</c:formatCode>
                      <c:ptCount val="18"/>
                    </c:numCache>
                  </c:numRef>
                </c:val>
              </c15:ser>
            </c15:filteredBarSeries>
          </c:ext>
        </c:extLst>
      </c:barChart>
      <c:catAx>
        <c:axId val="-321843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>
                    <a:latin typeface="Arial Narrow" panose="020B0606020202030204" pitchFamily="34" charset="0"/>
                  </a:rPr>
                  <a:t>áreas y/o servicios</a:t>
                </a:r>
              </a:p>
            </c:rich>
          </c:tx>
          <c:layout>
            <c:manualLayout>
              <c:xMode val="edge"/>
              <c:yMode val="edge"/>
              <c:x val="0.45658202099737533"/>
              <c:y val="0.88432852143482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-321846816"/>
        <c:crosses val="autoZero"/>
        <c:auto val="1"/>
        <c:lblAlgn val="ctr"/>
        <c:lblOffset val="100"/>
        <c:noMultiLvlLbl val="0"/>
      </c:catAx>
      <c:valAx>
        <c:axId val="-32184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900" b="0" i="0" cap="all" baseline="0">
                    <a:effectLst/>
                    <a:latin typeface="Arial Narrow" panose="020B0606020202030204" pitchFamily="34" charset="0"/>
                  </a:rPr>
                  <a:t>puntaje de adeherencia a normas de bioseguirdad</a:t>
                </a:r>
                <a:endParaRPr lang="es-CO" sz="900" b="0">
                  <a:effectLst/>
                  <a:latin typeface="Arial Narrow" panose="020B0606020202030204" pitchFamily="34" charset="0"/>
                </a:endParaRPr>
              </a:p>
            </c:rich>
          </c:tx>
          <c:layout>
            <c:manualLayout>
              <c:xMode val="edge"/>
              <c:yMode val="edge"/>
              <c:x val="1.9789734075448363E-2"/>
              <c:y val="8.58285714285714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2184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38807</xdr:colOff>
      <xdr:row>0</xdr:row>
      <xdr:rowOff>0</xdr:rowOff>
    </xdr:from>
    <xdr:to>
      <xdr:col>5</xdr:col>
      <xdr:colOff>1123670</xdr:colOff>
      <xdr:row>5</xdr:row>
      <xdr:rowOff>0</xdr:rowOff>
    </xdr:to>
    <xdr:pic>
      <xdr:nvPicPr>
        <xdr:cNvPr id="2" name="Imagen 2" descr=" "/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>
          <a:fillRect/>
        </a:stretch>
      </xdr:blipFill>
      <xdr:spPr>
        <a:xfrm>
          <a:off x="47625" y="104775"/>
          <a:ext cx="6233012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67183</xdr:colOff>
      <xdr:row>0</xdr:row>
      <xdr:rowOff>0</xdr:rowOff>
    </xdr:from>
    <xdr:to>
      <xdr:col>5</xdr:col>
      <xdr:colOff>1518297</xdr:colOff>
      <xdr:row>5</xdr:row>
      <xdr:rowOff>0</xdr:rowOff>
    </xdr:to>
    <xdr:pic>
      <xdr:nvPicPr>
        <xdr:cNvPr id="2" name="Imagen 7" descr=" "/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>
          <a:fillRect/>
        </a:stretch>
      </xdr:blipFill>
      <xdr:spPr>
        <a:xfrm>
          <a:off x="76200" y="57150"/>
          <a:ext cx="6233012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1161841</xdr:colOff>
      <xdr:row>5</xdr:row>
      <xdr:rowOff>0</xdr:rowOff>
    </xdr:to>
    <xdr:pic>
      <xdr:nvPicPr>
        <xdr:cNvPr id="2" name="Imagen 3" descr=" "/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>
          <a:fillRect/>
        </a:stretch>
      </xdr:blipFill>
      <xdr:spPr>
        <a:xfrm>
          <a:off x="0" y="104775"/>
          <a:ext cx="6233012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1532698</xdr:colOff>
      <xdr:row>5</xdr:row>
      <xdr:rowOff>0</xdr:rowOff>
    </xdr:to>
    <xdr:pic>
      <xdr:nvPicPr>
        <xdr:cNvPr id="2" name="Imagen 4" descr=" "/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>
          <a:fillRect/>
        </a:stretch>
      </xdr:blipFill>
      <xdr:spPr>
        <a:xfrm>
          <a:off x="0" y="142875"/>
          <a:ext cx="6233012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86378</xdr:colOff>
      <xdr:row>0</xdr:row>
      <xdr:rowOff>0</xdr:rowOff>
    </xdr:from>
    <xdr:to>
      <xdr:col>5</xdr:col>
      <xdr:colOff>1157945</xdr:colOff>
      <xdr:row>5</xdr:row>
      <xdr:rowOff>0</xdr:rowOff>
    </xdr:to>
    <xdr:pic>
      <xdr:nvPicPr>
        <xdr:cNvPr id="2" name="Imagen 3" descr=" "/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>
          <a:fillRect/>
        </a:stretch>
      </xdr:blipFill>
      <xdr:spPr>
        <a:xfrm>
          <a:off x="95250" y="95250"/>
          <a:ext cx="6233012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57585</xdr:colOff>
      <xdr:row>0</xdr:row>
      <xdr:rowOff>0</xdr:rowOff>
    </xdr:from>
    <xdr:to>
      <xdr:col>5</xdr:col>
      <xdr:colOff>1116286</xdr:colOff>
      <xdr:row>5</xdr:row>
      <xdr:rowOff>0</xdr:rowOff>
    </xdr:to>
    <xdr:pic>
      <xdr:nvPicPr>
        <xdr:cNvPr id="2" name="Imagen 3" descr=" "/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>
          <a:fillRect/>
        </a:stretch>
      </xdr:blipFill>
      <xdr:spPr>
        <a:xfrm>
          <a:off x="66675" y="133350"/>
          <a:ext cx="6233012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</xdr:colOff>
      <xdr:row>0</xdr:row>
      <xdr:rowOff>0</xdr:rowOff>
    </xdr:from>
    <xdr:to>
      <xdr:col>5</xdr:col>
      <xdr:colOff>1037082</xdr:colOff>
      <xdr:row>5</xdr:row>
      <xdr:rowOff>0</xdr:rowOff>
    </xdr:to>
    <xdr:pic>
      <xdr:nvPicPr>
        <xdr:cNvPr id="2" name="Imagen 3" descr=" "/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>
          <a:fillRect/>
        </a:stretch>
      </xdr:blipFill>
      <xdr:spPr>
        <a:xfrm>
          <a:off x="9525" y="85725"/>
          <a:ext cx="6233012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19612</xdr:colOff>
      <xdr:row>0</xdr:row>
      <xdr:rowOff>0</xdr:rowOff>
    </xdr:from>
    <xdr:to>
      <xdr:col>5</xdr:col>
      <xdr:colOff>1037082</xdr:colOff>
      <xdr:row>5</xdr:row>
      <xdr:rowOff>0</xdr:rowOff>
    </xdr:to>
    <xdr:pic>
      <xdr:nvPicPr>
        <xdr:cNvPr id="2" name="Imagen 4" descr=" "/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>
          <a:fillRect/>
        </a:stretch>
      </xdr:blipFill>
      <xdr:spPr>
        <a:xfrm>
          <a:off x="28575" y="133350"/>
          <a:ext cx="6233012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67183</xdr:colOff>
      <xdr:row>0</xdr:row>
      <xdr:rowOff>0</xdr:rowOff>
    </xdr:from>
    <xdr:to>
      <xdr:col>5</xdr:col>
      <xdr:colOff>1138451</xdr:colOff>
      <xdr:row>4</xdr:row>
      <xdr:rowOff>0</xdr:rowOff>
    </xdr:to>
    <xdr:pic>
      <xdr:nvPicPr>
        <xdr:cNvPr id="2" name="Imagen 2" descr=" "/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>
          <a:fillRect/>
        </a:stretch>
      </xdr:blipFill>
      <xdr:spPr>
        <a:xfrm>
          <a:off x="76200" y="47625"/>
          <a:ext cx="6233012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57585</xdr:colOff>
      <xdr:row>0</xdr:row>
      <xdr:rowOff>0</xdr:rowOff>
    </xdr:from>
    <xdr:to>
      <xdr:col>5</xdr:col>
      <xdr:colOff>1118957</xdr:colOff>
      <xdr:row>5</xdr:row>
      <xdr:rowOff>0</xdr:rowOff>
    </xdr:to>
    <xdr:pic>
      <xdr:nvPicPr>
        <xdr:cNvPr id="2" name="Imagen 2" descr=" "/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>
          <a:fillRect/>
        </a:stretch>
      </xdr:blipFill>
      <xdr:spPr>
        <a:xfrm>
          <a:off x="66675" y="57150"/>
          <a:ext cx="6233012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400639</xdr:colOff>
      <xdr:row>9</xdr:row>
      <xdr:rowOff>0</xdr:rowOff>
    </xdr:from>
    <xdr:to>
      <xdr:col>13</xdr:col>
      <xdr:colOff>200319</xdr:colOff>
      <xdr:row>27</xdr:row>
      <xdr:rowOff>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81026</xdr:colOff>
      <xdr:row>0</xdr:row>
      <xdr:rowOff>0</xdr:rowOff>
    </xdr:from>
    <xdr:to>
      <xdr:col>5</xdr:col>
      <xdr:colOff>1209398</xdr:colOff>
      <xdr:row>5</xdr:row>
      <xdr:rowOff>0</xdr:rowOff>
    </xdr:to>
    <xdr:pic>
      <xdr:nvPicPr>
        <xdr:cNvPr id="3" name="Imagen 3" descr=" "/>
        <xdr:cNvPicPr/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>
          <a:fillRect/>
        </a:stretch>
      </xdr:blipFill>
      <xdr:spPr>
        <a:xfrm>
          <a:off x="95250" y="95250"/>
          <a:ext cx="6233012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1537300</xdr:colOff>
      <xdr:row>4</xdr:row>
      <xdr:rowOff>0</xdr:rowOff>
    </xdr:to>
    <xdr:pic>
      <xdr:nvPicPr>
        <xdr:cNvPr id="2" name="Imagen 2" descr=" "/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>
          <a:fillRect/>
        </a:stretch>
      </xdr:blipFill>
      <xdr:spPr>
        <a:xfrm>
          <a:off x="0" y="19050"/>
          <a:ext cx="6233012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1264934</xdr:colOff>
      <xdr:row>5</xdr:row>
      <xdr:rowOff>0</xdr:rowOff>
    </xdr:to>
    <xdr:pic>
      <xdr:nvPicPr>
        <xdr:cNvPr id="2" name="Imagen 2" descr=" "/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>
          <a:fillRect/>
        </a:stretch>
      </xdr:blipFill>
      <xdr:spPr>
        <a:xfrm>
          <a:off x="0" y="66675"/>
          <a:ext cx="6233012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10014</xdr:colOff>
      <xdr:row>0</xdr:row>
      <xdr:rowOff>0</xdr:rowOff>
    </xdr:from>
    <xdr:to>
      <xdr:col>5</xdr:col>
      <xdr:colOff>1230723</xdr:colOff>
      <xdr:row>5</xdr:row>
      <xdr:rowOff>0</xdr:rowOff>
    </xdr:to>
    <xdr:pic>
      <xdr:nvPicPr>
        <xdr:cNvPr id="2" name="Imagen 2" descr=" "/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>
          <a:fillRect/>
        </a:stretch>
      </xdr:blipFill>
      <xdr:spPr>
        <a:xfrm>
          <a:off x="19050" y="85725"/>
          <a:ext cx="6233012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1143132</xdr:colOff>
      <xdr:row>5</xdr:row>
      <xdr:rowOff>0</xdr:rowOff>
    </xdr:to>
    <xdr:pic>
      <xdr:nvPicPr>
        <xdr:cNvPr id="2" name="Imagen 2" descr=" "/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>
          <a:fillRect/>
        </a:stretch>
      </xdr:blipFill>
      <xdr:spPr>
        <a:xfrm>
          <a:off x="0" y="114300"/>
          <a:ext cx="6233012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</xdr:colOff>
      <xdr:row>0</xdr:row>
      <xdr:rowOff>0</xdr:rowOff>
    </xdr:from>
    <xdr:to>
      <xdr:col>5</xdr:col>
      <xdr:colOff>1037082</xdr:colOff>
      <xdr:row>5</xdr:row>
      <xdr:rowOff>0</xdr:rowOff>
    </xdr:to>
    <xdr:pic>
      <xdr:nvPicPr>
        <xdr:cNvPr id="2" name="Imagen 2" descr=" "/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>
          <a:fillRect/>
        </a:stretch>
      </xdr:blipFill>
      <xdr:spPr>
        <a:xfrm>
          <a:off x="38100" y="114300"/>
          <a:ext cx="6233012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10014</xdr:colOff>
      <xdr:row>0</xdr:row>
      <xdr:rowOff>0</xdr:rowOff>
    </xdr:from>
    <xdr:to>
      <xdr:col>5</xdr:col>
      <xdr:colOff>1232463</xdr:colOff>
      <xdr:row>5</xdr:row>
      <xdr:rowOff>0</xdr:rowOff>
    </xdr:to>
    <xdr:pic>
      <xdr:nvPicPr>
        <xdr:cNvPr id="2" name="Imagen 2" descr=" "/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>
          <a:fillRect/>
        </a:stretch>
      </xdr:blipFill>
      <xdr:spPr>
        <a:xfrm>
          <a:off x="19050" y="104775"/>
          <a:ext cx="6233012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1037082</xdr:colOff>
      <xdr:row>5</xdr:row>
      <xdr:rowOff>0</xdr:rowOff>
    </xdr:to>
    <xdr:pic>
      <xdr:nvPicPr>
        <xdr:cNvPr id="2" name="Imagen 2" descr=" "/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>
          <a:fillRect/>
        </a:stretch>
      </xdr:blipFill>
      <xdr:spPr>
        <a:xfrm>
          <a:off x="0" y="57150"/>
          <a:ext cx="6233012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38390</xdr:colOff>
      <xdr:row>0</xdr:row>
      <xdr:rowOff>0</xdr:rowOff>
    </xdr:from>
    <xdr:to>
      <xdr:col>5</xdr:col>
      <xdr:colOff>1037082</xdr:colOff>
      <xdr:row>5</xdr:row>
      <xdr:rowOff>0</xdr:rowOff>
    </xdr:to>
    <xdr:pic>
      <xdr:nvPicPr>
        <xdr:cNvPr id="2" name="Imagen 2" descr=" "/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>
          <a:fillRect/>
        </a:stretch>
      </xdr:blipFill>
      <xdr:spPr>
        <a:xfrm>
          <a:off x="46349" y="75892"/>
          <a:ext cx="7155548" cy="8898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9"/>
  <sheetViews>
    <sheetView topLeftCell="A31" zoomScale="89" zoomScaleNormal="89" workbookViewId="0">
      <selection activeCell="B41" sqref="B41"/>
    </sheetView>
  </sheetViews>
  <sheetFormatPr baseColWidth="10" defaultColWidth="10" defaultRowHeight="15"/>
  <cols>
    <col min="1" max="1" width="5.42578125" style="1" bestFit="1" customWidth="1"/>
    <col min="2" max="2" width="48.85546875" style="2" customWidth="1"/>
    <col min="3" max="3" width="7.7109375" style="3" customWidth="1"/>
    <col min="4" max="5" width="7.7109375" style="4" customWidth="1"/>
    <col min="6" max="6" width="59.85546875" style="2" customWidth="1"/>
    <col min="7" max="245" width="11.42578125" style="2"/>
    <col min="246" max="246" width="4.5703125" style="2" customWidth="1"/>
    <col min="247" max="247" width="32.7109375" style="2" customWidth="1"/>
    <col min="248" max="249" width="11.7109375" style="2" customWidth="1"/>
    <col min="250" max="250" width="7.7109375" style="2" customWidth="1"/>
    <col min="251" max="251" width="17" style="2" customWidth="1"/>
    <col min="252" max="501" width="11.42578125" style="2"/>
    <col min="502" max="502" width="4.5703125" style="2" customWidth="1"/>
    <col min="503" max="503" width="32.7109375" style="2" customWidth="1"/>
    <col min="504" max="505" width="11.7109375" style="2" customWidth="1"/>
    <col min="506" max="506" width="7.7109375" style="2" customWidth="1"/>
    <col min="507" max="507" width="17" style="2" customWidth="1"/>
    <col min="508" max="757" width="11.42578125" style="2"/>
    <col min="758" max="758" width="4.5703125" style="2" customWidth="1"/>
    <col min="759" max="759" width="32.7109375" style="2" customWidth="1"/>
    <col min="760" max="761" width="11.7109375" style="2" customWidth="1"/>
    <col min="762" max="762" width="7.7109375" style="2" customWidth="1"/>
    <col min="763" max="763" width="17" style="2" customWidth="1"/>
    <col min="764" max="1013" width="11.42578125" style="2"/>
    <col min="1014" max="1014" width="4.5703125" style="2" customWidth="1"/>
    <col min="1015" max="1015" width="32.7109375" style="2" customWidth="1"/>
    <col min="1016" max="1017" width="11.7109375" style="2" customWidth="1"/>
    <col min="1018" max="1018" width="7.7109375" style="2" customWidth="1"/>
    <col min="1019" max="1019" width="17" style="2" customWidth="1"/>
    <col min="1020" max="1269" width="11.42578125" style="2"/>
    <col min="1270" max="1270" width="4.5703125" style="2" customWidth="1"/>
    <col min="1271" max="1271" width="32.7109375" style="2" customWidth="1"/>
    <col min="1272" max="1273" width="11.7109375" style="2" customWidth="1"/>
    <col min="1274" max="1274" width="7.7109375" style="2" customWidth="1"/>
    <col min="1275" max="1275" width="17" style="2" customWidth="1"/>
    <col min="1276" max="1525" width="11.42578125" style="2"/>
    <col min="1526" max="1526" width="4.5703125" style="2" customWidth="1"/>
    <col min="1527" max="1527" width="32.7109375" style="2" customWidth="1"/>
    <col min="1528" max="1529" width="11.7109375" style="2" customWidth="1"/>
    <col min="1530" max="1530" width="7.7109375" style="2" customWidth="1"/>
    <col min="1531" max="1531" width="17" style="2" customWidth="1"/>
    <col min="1532" max="1781" width="11.42578125" style="2"/>
    <col min="1782" max="1782" width="4.5703125" style="2" customWidth="1"/>
    <col min="1783" max="1783" width="32.7109375" style="2" customWidth="1"/>
    <col min="1784" max="1785" width="11.7109375" style="2" customWidth="1"/>
    <col min="1786" max="1786" width="7.7109375" style="2" customWidth="1"/>
    <col min="1787" max="1787" width="17" style="2" customWidth="1"/>
    <col min="1788" max="2037" width="11.42578125" style="2"/>
    <col min="2038" max="2038" width="4.5703125" style="2" customWidth="1"/>
    <col min="2039" max="2039" width="32.7109375" style="2" customWidth="1"/>
    <col min="2040" max="2041" width="11.7109375" style="2" customWidth="1"/>
    <col min="2042" max="2042" width="7.7109375" style="2" customWidth="1"/>
    <col min="2043" max="2043" width="17" style="2" customWidth="1"/>
    <col min="2044" max="2293" width="11.42578125" style="2"/>
    <col min="2294" max="2294" width="4.5703125" style="2" customWidth="1"/>
    <col min="2295" max="2295" width="32.7109375" style="2" customWidth="1"/>
    <col min="2296" max="2297" width="11.7109375" style="2" customWidth="1"/>
    <col min="2298" max="2298" width="7.7109375" style="2" customWidth="1"/>
    <col min="2299" max="2299" width="17" style="2" customWidth="1"/>
    <col min="2300" max="2549" width="11.42578125" style="2"/>
    <col min="2550" max="2550" width="4.5703125" style="2" customWidth="1"/>
    <col min="2551" max="2551" width="32.7109375" style="2" customWidth="1"/>
    <col min="2552" max="2553" width="11.7109375" style="2" customWidth="1"/>
    <col min="2554" max="2554" width="7.7109375" style="2" customWidth="1"/>
    <col min="2555" max="2555" width="17" style="2" customWidth="1"/>
    <col min="2556" max="2805" width="11.42578125" style="2"/>
    <col min="2806" max="2806" width="4.5703125" style="2" customWidth="1"/>
    <col min="2807" max="2807" width="32.7109375" style="2" customWidth="1"/>
    <col min="2808" max="2809" width="11.7109375" style="2" customWidth="1"/>
    <col min="2810" max="2810" width="7.7109375" style="2" customWidth="1"/>
    <col min="2811" max="2811" width="17" style="2" customWidth="1"/>
    <col min="2812" max="3061" width="11.42578125" style="2"/>
    <col min="3062" max="3062" width="4.5703125" style="2" customWidth="1"/>
    <col min="3063" max="3063" width="32.7109375" style="2" customWidth="1"/>
    <col min="3064" max="3065" width="11.7109375" style="2" customWidth="1"/>
    <col min="3066" max="3066" width="7.7109375" style="2" customWidth="1"/>
    <col min="3067" max="3067" width="17" style="2" customWidth="1"/>
    <col min="3068" max="3317" width="11.42578125" style="2"/>
    <col min="3318" max="3318" width="4.5703125" style="2" customWidth="1"/>
    <col min="3319" max="3319" width="32.7109375" style="2" customWidth="1"/>
    <col min="3320" max="3321" width="11.7109375" style="2" customWidth="1"/>
    <col min="3322" max="3322" width="7.7109375" style="2" customWidth="1"/>
    <col min="3323" max="3323" width="17" style="2" customWidth="1"/>
    <col min="3324" max="3573" width="11.42578125" style="2"/>
    <col min="3574" max="3574" width="4.5703125" style="2" customWidth="1"/>
    <col min="3575" max="3575" width="32.7109375" style="2" customWidth="1"/>
    <col min="3576" max="3577" width="11.7109375" style="2" customWidth="1"/>
    <col min="3578" max="3578" width="7.7109375" style="2" customWidth="1"/>
    <col min="3579" max="3579" width="17" style="2" customWidth="1"/>
    <col min="3580" max="3829" width="11.42578125" style="2"/>
    <col min="3830" max="3830" width="4.5703125" style="2" customWidth="1"/>
    <col min="3831" max="3831" width="32.7109375" style="2" customWidth="1"/>
    <col min="3832" max="3833" width="11.7109375" style="2" customWidth="1"/>
    <col min="3834" max="3834" width="7.7109375" style="2" customWidth="1"/>
    <col min="3835" max="3835" width="17" style="2" customWidth="1"/>
    <col min="3836" max="4085" width="11.42578125" style="2"/>
    <col min="4086" max="4086" width="4.5703125" style="2" customWidth="1"/>
    <col min="4087" max="4087" width="32.7109375" style="2" customWidth="1"/>
    <col min="4088" max="4089" width="11.7109375" style="2" customWidth="1"/>
    <col min="4090" max="4090" width="7.7109375" style="2" customWidth="1"/>
    <col min="4091" max="4091" width="17" style="2" customWidth="1"/>
    <col min="4092" max="4341" width="11.42578125" style="2"/>
    <col min="4342" max="4342" width="4.5703125" style="2" customWidth="1"/>
    <col min="4343" max="4343" width="32.7109375" style="2" customWidth="1"/>
    <col min="4344" max="4345" width="11.7109375" style="2" customWidth="1"/>
    <col min="4346" max="4346" width="7.7109375" style="2" customWidth="1"/>
    <col min="4347" max="4347" width="17" style="2" customWidth="1"/>
    <col min="4348" max="4597" width="11.42578125" style="2"/>
    <col min="4598" max="4598" width="4.5703125" style="2" customWidth="1"/>
    <col min="4599" max="4599" width="32.7109375" style="2" customWidth="1"/>
    <col min="4600" max="4601" width="11.7109375" style="2" customWidth="1"/>
    <col min="4602" max="4602" width="7.7109375" style="2" customWidth="1"/>
    <col min="4603" max="4603" width="17" style="2" customWidth="1"/>
    <col min="4604" max="4853" width="11.42578125" style="2"/>
    <col min="4854" max="4854" width="4.5703125" style="2" customWidth="1"/>
    <col min="4855" max="4855" width="32.7109375" style="2" customWidth="1"/>
    <col min="4856" max="4857" width="11.7109375" style="2" customWidth="1"/>
    <col min="4858" max="4858" width="7.7109375" style="2" customWidth="1"/>
    <col min="4859" max="4859" width="17" style="2" customWidth="1"/>
    <col min="4860" max="5109" width="11.42578125" style="2"/>
    <col min="5110" max="5110" width="4.5703125" style="2" customWidth="1"/>
    <col min="5111" max="5111" width="32.7109375" style="2" customWidth="1"/>
    <col min="5112" max="5113" width="11.7109375" style="2" customWidth="1"/>
    <col min="5114" max="5114" width="7.7109375" style="2" customWidth="1"/>
    <col min="5115" max="5115" width="17" style="2" customWidth="1"/>
    <col min="5116" max="5365" width="11.42578125" style="2"/>
    <col min="5366" max="5366" width="4.5703125" style="2" customWidth="1"/>
    <col min="5367" max="5367" width="32.7109375" style="2" customWidth="1"/>
    <col min="5368" max="5369" width="11.7109375" style="2" customWidth="1"/>
    <col min="5370" max="5370" width="7.7109375" style="2" customWidth="1"/>
    <col min="5371" max="5371" width="17" style="2" customWidth="1"/>
    <col min="5372" max="5621" width="11.42578125" style="2"/>
    <col min="5622" max="5622" width="4.5703125" style="2" customWidth="1"/>
    <col min="5623" max="5623" width="32.7109375" style="2" customWidth="1"/>
    <col min="5624" max="5625" width="11.7109375" style="2" customWidth="1"/>
    <col min="5626" max="5626" width="7.7109375" style="2" customWidth="1"/>
    <col min="5627" max="5627" width="17" style="2" customWidth="1"/>
    <col min="5628" max="5877" width="11.42578125" style="2"/>
    <col min="5878" max="5878" width="4.5703125" style="2" customWidth="1"/>
    <col min="5879" max="5879" width="32.7109375" style="2" customWidth="1"/>
    <col min="5880" max="5881" width="11.7109375" style="2" customWidth="1"/>
    <col min="5882" max="5882" width="7.7109375" style="2" customWidth="1"/>
    <col min="5883" max="5883" width="17" style="2" customWidth="1"/>
    <col min="5884" max="6133" width="11.42578125" style="2"/>
    <col min="6134" max="6134" width="4.5703125" style="2" customWidth="1"/>
    <col min="6135" max="6135" width="32.7109375" style="2" customWidth="1"/>
    <col min="6136" max="6137" width="11.7109375" style="2" customWidth="1"/>
    <col min="6138" max="6138" width="7.7109375" style="2" customWidth="1"/>
    <col min="6139" max="6139" width="17" style="2" customWidth="1"/>
    <col min="6140" max="6389" width="11.42578125" style="2"/>
    <col min="6390" max="6390" width="4.5703125" style="2" customWidth="1"/>
    <col min="6391" max="6391" width="32.7109375" style="2" customWidth="1"/>
    <col min="6392" max="6393" width="11.7109375" style="2" customWidth="1"/>
    <col min="6394" max="6394" width="7.7109375" style="2" customWidth="1"/>
    <col min="6395" max="6395" width="17" style="2" customWidth="1"/>
    <col min="6396" max="6645" width="11.42578125" style="2"/>
    <col min="6646" max="6646" width="4.5703125" style="2" customWidth="1"/>
    <col min="6647" max="6647" width="32.7109375" style="2" customWidth="1"/>
    <col min="6648" max="6649" width="11.7109375" style="2" customWidth="1"/>
    <col min="6650" max="6650" width="7.7109375" style="2" customWidth="1"/>
    <col min="6651" max="6651" width="17" style="2" customWidth="1"/>
    <col min="6652" max="6901" width="11.42578125" style="2"/>
    <col min="6902" max="6902" width="4.5703125" style="2" customWidth="1"/>
    <col min="6903" max="6903" width="32.7109375" style="2" customWidth="1"/>
    <col min="6904" max="6905" width="11.7109375" style="2" customWidth="1"/>
    <col min="6906" max="6906" width="7.7109375" style="2" customWidth="1"/>
    <col min="6907" max="6907" width="17" style="2" customWidth="1"/>
    <col min="6908" max="7157" width="11.42578125" style="2"/>
    <col min="7158" max="7158" width="4.5703125" style="2" customWidth="1"/>
    <col min="7159" max="7159" width="32.7109375" style="2" customWidth="1"/>
    <col min="7160" max="7161" width="11.7109375" style="2" customWidth="1"/>
    <col min="7162" max="7162" width="7.7109375" style="2" customWidth="1"/>
    <col min="7163" max="7163" width="17" style="2" customWidth="1"/>
    <col min="7164" max="7413" width="11.42578125" style="2"/>
    <col min="7414" max="7414" width="4.5703125" style="2" customWidth="1"/>
    <col min="7415" max="7415" width="32.7109375" style="2" customWidth="1"/>
    <col min="7416" max="7417" width="11.7109375" style="2" customWidth="1"/>
    <col min="7418" max="7418" width="7.7109375" style="2" customWidth="1"/>
    <col min="7419" max="7419" width="17" style="2" customWidth="1"/>
    <col min="7420" max="7669" width="11.42578125" style="2"/>
    <col min="7670" max="7670" width="4.5703125" style="2" customWidth="1"/>
    <col min="7671" max="7671" width="32.7109375" style="2" customWidth="1"/>
    <col min="7672" max="7673" width="11.7109375" style="2" customWidth="1"/>
    <col min="7674" max="7674" width="7.7109375" style="2" customWidth="1"/>
    <col min="7675" max="7675" width="17" style="2" customWidth="1"/>
    <col min="7676" max="7925" width="11.42578125" style="2"/>
    <col min="7926" max="7926" width="4.5703125" style="2" customWidth="1"/>
    <col min="7927" max="7927" width="32.7109375" style="2" customWidth="1"/>
    <col min="7928" max="7929" width="11.7109375" style="2" customWidth="1"/>
    <col min="7930" max="7930" width="7.7109375" style="2" customWidth="1"/>
    <col min="7931" max="7931" width="17" style="2" customWidth="1"/>
    <col min="7932" max="8181" width="11.42578125" style="2"/>
    <col min="8182" max="8182" width="4.5703125" style="2" customWidth="1"/>
    <col min="8183" max="8183" width="32.7109375" style="2" customWidth="1"/>
    <col min="8184" max="8185" width="11.7109375" style="2" customWidth="1"/>
    <col min="8186" max="8186" width="7.7109375" style="2" customWidth="1"/>
    <col min="8187" max="8187" width="17" style="2" customWidth="1"/>
    <col min="8188" max="8437" width="11.42578125" style="2"/>
    <col min="8438" max="8438" width="4.5703125" style="2" customWidth="1"/>
    <col min="8439" max="8439" width="32.7109375" style="2" customWidth="1"/>
    <col min="8440" max="8441" width="11.7109375" style="2" customWidth="1"/>
    <col min="8442" max="8442" width="7.7109375" style="2" customWidth="1"/>
    <col min="8443" max="8443" width="17" style="2" customWidth="1"/>
    <col min="8444" max="8693" width="11.42578125" style="2"/>
    <col min="8694" max="8694" width="4.5703125" style="2" customWidth="1"/>
    <col min="8695" max="8695" width="32.7109375" style="2" customWidth="1"/>
    <col min="8696" max="8697" width="11.7109375" style="2" customWidth="1"/>
    <col min="8698" max="8698" width="7.7109375" style="2" customWidth="1"/>
    <col min="8699" max="8699" width="17" style="2" customWidth="1"/>
    <col min="8700" max="8949" width="11.42578125" style="2"/>
    <col min="8950" max="8950" width="4.5703125" style="2" customWidth="1"/>
    <col min="8951" max="8951" width="32.7109375" style="2" customWidth="1"/>
    <col min="8952" max="8953" width="11.7109375" style="2" customWidth="1"/>
    <col min="8954" max="8954" width="7.7109375" style="2" customWidth="1"/>
    <col min="8955" max="8955" width="17" style="2" customWidth="1"/>
    <col min="8956" max="9205" width="11.42578125" style="2"/>
    <col min="9206" max="9206" width="4.5703125" style="2" customWidth="1"/>
    <col min="9207" max="9207" width="32.7109375" style="2" customWidth="1"/>
    <col min="9208" max="9209" width="11.7109375" style="2" customWidth="1"/>
    <col min="9210" max="9210" width="7.7109375" style="2" customWidth="1"/>
    <col min="9211" max="9211" width="17" style="2" customWidth="1"/>
    <col min="9212" max="9461" width="11.42578125" style="2"/>
    <col min="9462" max="9462" width="4.5703125" style="2" customWidth="1"/>
    <col min="9463" max="9463" width="32.7109375" style="2" customWidth="1"/>
    <col min="9464" max="9465" width="11.7109375" style="2" customWidth="1"/>
    <col min="9466" max="9466" width="7.7109375" style="2" customWidth="1"/>
    <col min="9467" max="9467" width="17" style="2" customWidth="1"/>
    <col min="9468" max="9717" width="11.42578125" style="2"/>
    <col min="9718" max="9718" width="4.5703125" style="2" customWidth="1"/>
    <col min="9719" max="9719" width="32.7109375" style="2" customWidth="1"/>
    <col min="9720" max="9721" width="11.7109375" style="2" customWidth="1"/>
    <col min="9722" max="9722" width="7.7109375" style="2" customWidth="1"/>
    <col min="9723" max="9723" width="17" style="2" customWidth="1"/>
    <col min="9724" max="9973" width="11.42578125" style="2"/>
    <col min="9974" max="9974" width="4.5703125" style="2" customWidth="1"/>
    <col min="9975" max="9975" width="32.7109375" style="2" customWidth="1"/>
    <col min="9976" max="9977" width="11.7109375" style="2" customWidth="1"/>
    <col min="9978" max="9978" width="7.7109375" style="2" customWidth="1"/>
    <col min="9979" max="9979" width="17" style="2" customWidth="1"/>
    <col min="9980" max="10229" width="11.42578125" style="2"/>
    <col min="10230" max="10230" width="4.5703125" style="2" customWidth="1"/>
    <col min="10231" max="10231" width="32.7109375" style="2" customWidth="1"/>
    <col min="10232" max="10233" width="11.7109375" style="2" customWidth="1"/>
    <col min="10234" max="10234" width="7.7109375" style="2" customWidth="1"/>
    <col min="10235" max="10235" width="17" style="2" customWidth="1"/>
    <col min="10236" max="10485" width="11.42578125" style="2"/>
    <col min="10486" max="10486" width="4.5703125" style="2" customWidth="1"/>
    <col min="10487" max="10487" width="32.7109375" style="2" customWidth="1"/>
    <col min="10488" max="10489" width="11.7109375" style="2" customWidth="1"/>
    <col min="10490" max="10490" width="7.7109375" style="2" customWidth="1"/>
    <col min="10491" max="10491" width="17" style="2" customWidth="1"/>
    <col min="10492" max="10741" width="11.42578125" style="2"/>
    <col min="10742" max="10742" width="4.5703125" style="2" customWidth="1"/>
    <col min="10743" max="10743" width="32.7109375" style="2" customWidth="1"/>
    <col min="10744" max="10745" width="11.7109375" style="2" customWidth="1"/>
    <col min="10746" max="10746" width="7.7109375" style="2" customWidth="1"/>
    <col min="10747" max="10747" width="17" style="2" customWidth="1"/>
    <col min="10748" max="10997" width="11.42578125" style="2"/>
    <col min="10998" max="10998" width="4.5703125" style="2" customWidth="1"/>
    <col min="10999" max="10999" width="32.7109375" style="2" customWidth="1"/>
    <col min="11000" max="11001" width="11.7109375" style="2" customWidth="1"/>
    <col min="11002" max="11002" width="7.7109375" style="2" customWidth="1"/>
    <col min="11003" max="11003" width="17" style="2" customWidth="1"/>
    <col min="11004" max="11253" width="11.42578125" style="2"/>
    <col min="11254" max="11254" width="4.5703125" style="2" customWidth="1"/>
    <col min="11255" max="11255" width="32.7109375" style="2" customWidth="1"/>
    <col min="11256" max="11257" width="11.7109375" style="2" customWidth="1"/>
    <col min="11258" max="11258" width="7.7109375" style="2" customWidth="1"/>
    <col min="11259" max="11259" width="17" style="2" customWidth="1"/>
    <col min="11260" max="11509" width="11.42578125" style="2"/>
    <col min="11510" max="11510" width="4.5703125" style="2" customWidth="1"/>
    <col min="11511" max="11511" width="32.7109375" style="2" customWidth="1"/>
    <col min="11512" max="11513" width="11.7109375" style="2" customWidth="1"/>
    <col min="11514" max="11514" width="7.7109375" style="2" customWidth="1"/>
    <col min="11515" max="11515" width="17" style="2" customWidth="1"/>
    <col min="11516" max="11765" width="11.42578125" style="2"/>
    <col min="11766" max="11766" width="4.5703125" style="2" customWidth="1"/>
    <col min="11767" max="11767" width="32.7109375" style="2" customWidth="1"/>
    <col min="11768" max="11769" width="11.7109375" style="2" customWidth="1"/>
    <col min="11770" max="11770" width="7.7109375" style="2" customWidth="1"/>
    <col min="11771" max="11771" width="17" style="2" customWidth="1"/>
    <col min="11772" max="12021" width="11.42578125" style="2"/>
    <col min="12022" max="12022" width="4.5703125" style="2" customWidth="1"/>
    <col min="12023" max="12023" width="32.7109375" style="2" customWidth="1"/>
    <col min="12024" max="12025" width="11.7109375" style="2" customWidth="1"/>
    <col min="12026" max="12026" width="7.7109375" style="2" customWidth="1"/>
    <col min="12027" max="12027" width="17" style="2" customWidth="1"/>
    <col min="12028" max="12277" width="11.42578125" style="2"/>
    <col min="12278" max="12278" width="4.5703125" style="2" customWidth="1"/>
    <col min="12279" max="12279" width="32.7109375" style="2" customWidth="1"/>
    <col min="12280" max="12281" width="11.7109375" style="2" customWidth="1"/>
    <col min="12282" max="12282" width="7.7109375" style="2" customWidth="1"/>
    <col min="12283" max="12283" width="17" style="2" customWidth="1"/>
    <col min="12284" max="12533" width="11.42578125" style="2"/>
    <col min="12534" max="12534" width="4.5703125" style="2" customWidth="1"/>
    <col min="12535" max="12535" width="32.7109375" style="2" customWidth="1"/>
    <col min="12536" max="12537" width="11.7109375" style="2" customWidth="1"/>
    <col min="12538" max="12538" width="7.7109375" style="2" customWidth="1"/>
    <col min="12539" max="12539" width="17" style="2" customWidth="1"/>
    <col min="12540" max="12789" width="11.42578125" style="2"/>
    <col min="12790" max="12790" width="4.5703125" style="2" customWidth="1"/>
    <col min="12791" max="12791" width="32.7109375" style="2" customWidth="1"/>
    <col min="12792" max="12793" width="11.7109375" style="2" customWidth="1"/>
    <col min="12794" max="12794" width="7.7109375" style="2" customWidth="1"/>
    <col min="12795" max="12795" width="17" style="2" customWidth="1"/>
    <col min="12796" max="13045" width="11.42578125" style="2"/>
    <col min="13046" max="13046" width="4.5703125" style="2" customWidth="1"/>
    <col min="13047" max="13047" width="32.7109375" style="2" customWidth="1"/>
    <col min="13048" max="13049" width="11.7109375" style="2" customWidth="1"/>
    <col min="13050" max="13050" width="7.7109375" style="2" customWidth="1"/>
    <col min="13051" max="13051" width="17" style="2" customWidth="1"/>
    <col min="13052" max="13301" width="11.42578125" style="2"/>
    <col min="13302" max="13302" width="4.5703125" style="2" customWidth="1"/>
    <col min="13303" max="13303" width="32.7109375" style="2" customWidth="1"/>
    <col min="13304" max="13305" width="11.7109375" style="2" customWidth="1"/>
    <col min="13306" max="13306" width="7.7109375" style="2" customWidth="1"/>
    <col min="13307" max="13307" width="17" style="2" customWidth="1"/>
    <col min="13308" max="13557" width="11.42578125" style="2"/>
    <col min="13558" max="13558" width="4.5703125" style="2" customWidth="1"/>
    <col min="13559" max="13559" width="32.7109375" style="2" customWidth="1"/>
    <col min="13560" max="13561" width="11.7109375" style="2" customWidth="1"/>
    <col min="13562" max="13562" width="7.7109375" style="2" customWidth="1"/>
    <col min="13563" max="13563" width="17" style="2" customWidth="1"/>
    <col min="13564" max="13813" width="11.42578125" style="2"/>
    <col min="13814" max="13814" width="4.5703125" style="2" customWidth="1"/>
    <col min="13815" max="13815" width="32.7109375" style="2" customWidth="1"/>
    <col min="13816" max="13817" width="11.7109375" style="2" customWidth="1"/>
    <col min="13818" max="13818" width="7.7109375" style="2" customWidth="1"/>
    <col min="13819" max="13819" width="17" style="2" customWidth="1"/>
    <col min="13820" max="14069" width="11.42578125" style="2"/>
    <col min="14070" max="14070" width="4.5703125" style="2" customWidth="1"/>
    <col min="14071" max="14071" width="32.7109375" style="2" customWidth="1"/>
    <col min="14072" max="14073" width="11.7109375" style="2" customWidth="1"/>
    <col min="14074" max="14074" width="7.7109375" style="2" customWidth="1"/>
    <col min="14075" max="14075" width="17" style="2" customWidth="1"/>
    <col min="14076" max="14325" width="11.42578125" style="2"/>
    <col min="14326" max="14326" width="4.5703125" style="2" customWidth="1"/>
    <col min="14327" max="14327" width="32.7109375" style="2" customWidth="1"/>
    <col min="14328" max="14329" width="11.7109375" style="2" customWidth="1"/>
    <col min="14330" max="14330" width="7.7109375" style="2" customWidth="1"/>
    <col min="14331" max="14331" width="17" style="2" customWidth="1"/>
    <col min="14332" max="14581" width="11.42578125" style="2"/>
    <col min="14582" max="14582" width="4.5703125" style="2" customWidth="1"/>
    <col min="14583" max="14583" width="32.7109375" style="2" customWidth="1"/>
    <col min="14584" max="14585" width="11.7109375" style="2" customWidth="1"/>
    <col min="14586" max="14586" width="7.7109375" style="2" customWidth="1"/>
    <col min="14587" max="14587" width="17" style="2" customWidth="1"/>
    <col min="14588" max="14837" width="11.42578125" style="2"/>
    <col min="14838" max="14838" width="4.5703125" style="2" customWidth="1"/>
    <col min="14839" max="14839" width="32.7109375" style="2" customWidth="1"/>
    <col min="14840" max="14841" width="11.7109375" style="2" customWidth="1"/>
    <col min="14842" max="14842" width="7.7109375" style="2" customWidth="1"/>
    <col min="14843" max="14843" width="17" style="2" customWidth="1"/>
    <col min="14844" max="15093" width="11.42578125" style="2"/>
    <col min="15094" max="15094" width="4.5703125" style="2" customWidth="1"/>
    <col min="15095" max="15095" width="32.7109375" style="2" customWidth="1"/>
    <col min="15096" max="15097" width="11.7109375" style="2" customWidth="1"/>
    <col min="15098" max="15098" width="7.7109375" style="2" customWidth="1"/>
    <col min="15099" max="15099" width="17" style="2" customWidth="1"/>
    <col min="15100" max="15349" width="11.42578125" style="2"/>
    <col min="15350" max="15350" width="4.5703125" style="2" customWidth="1"/>
    <col min="15351" max="15351" width="32.7109375" style="2" customWidth="1"/>
    <col min="15352" max="15353" width="11.7109375" style="2" customWidth="1"/>
    <col min="15354" max="15354" width="7.7109375" style="2" customWidth="1"/>
    <col min="15355" max="15355" width="17" style="2" customWidth="1"/>
    <col min="15356" max="15605" width="11.42578125" style="2"/>
    <col min="15606" max="15606" width="4.5703125" style="2" customWidth="1"/>
    <col min="15607" max="15607" width="32.7109375" style="2" customWidth="1"/>
    <col min="15608" max="15609" width="11.7109375" style="2" customWidth="1"/>
    <col min="15610" max="15610" width="7.7109375" style="2" customWidth="1"/>
    <col min="15611" max="15611" width="17" style="2" customWidth="1"/>
    <col min="15612" max="15861" width="11.42578125" style="2"/>
    <col min="15862" max="15862" width="4.5703125" style="2" customWidth="1"/>
    <col min="15863" max="15863" width="32.7109375" style="2" customWidth="1"/>
    <col min="15864" max="15865" width="11.7109375" style="2" customWidth="1"/>
    <col min="15866" max="15866" width="7.7109375" style="2" customWidth="1"/>
    <col min="15867" max="15867" width="17" style="2" customWidth="1"/>
    <col min="15868" max="16384" width="11.42578125" style="2"/>
  </cols>
  <sheetData>
    <row r="2" spans="1:6">
      <c r="B2" s="5"/>
      <c r="C2" s="5"/>
      <c r="D2" s="5"/>
      <c r="E2" s="5"/>
      <c r="F2" s="5"/>
    </row>
    <row r="3" spans="1:6">
      <c r="B3" s="5"/>
      <c r="C3" s="5"/>
      <c r="D3" s="5"/>
      <c r="E3" s="5"/>
      <c r="F3" s="5"/>
    </row>
    <row r="4" spans="1:6">
      <c r="B4" s="5"/>
      <c r="C4" s="5"/>
      <c r="D4" s="5"/>
      <c r="E4" s="5"/>
      <c r="F4" s="5"/>
    </row>
    <row r="7" spans="1:6" ht="15.75" customHeight="1">
      <c r="A7" s="116" t="s">
        <v>85</v>
      </c>
      <c r="B7" s="116"/>
      <c r="C7" s="116"/>
      <c r="D7" s="116"/>
      <c r="E7" s="116"/>
      <c r="F7" s="116"/>
    </row>
    <row r="8" spans="1:6" ht="14.25" customHeight="1">
      <c r="A8" s="6"/>
      <c r="B8" s="7"/>
      <c r="C8" s="117" t="s">
        <v>30</v>
      </c>
      <c r="D8" s="117"/>
      <c r="E8" s="117"/>
      <c r="F8" s="7"/>
    </row>
    <row r="9" spans="1:6" ht="15.75" customHeight="1">
      <c r="A9" s="118" t="s">
        <v>19</v>
      </c>
      <c r="B9" s="118"/>
      <c r="C9" s="8" t="s">
        <v>48</v>
      </c>
      <c r="D9" s="9" t="s">
        <v>32</v>
      </c>
      <c r="E9" s="9">
        <v>2024</v>
      </c>
      <c r="F9" s="10"/>
    </row>
    <row r="10" spans="1:6" ht="15.75" customHeight="1">
      <c r="A10" s="119" t="s">
        <v>135</v>
      </c>
      <c r="B10" s="119"/>
      <c r="C10" s="11" t="s">
        <v>27</v>
      </c>
      <c r="D10" s="11" t="s">
        <v>28</v>
      </c>
      <c r="E10" s="11" t="s">
        <v>29</v>
      </c>
      <c r="F10" s="12"/>
    </row>
    <row r="11" spans="1:6">
      <c r="A11" s="13"/>
      <c r="B11" s="13"/>
      <c r="C11" s="13"/>
      <c r="D11" s="13"/>
      <c r="E11" s="13"/>
      <c r="F11" s="12"/>
    </row>
    <row r="12" spans="1:6">
      <c r="A12" s="14" t="s">
        <v>13</v>
      </c>
      <c r="B12" s="15" t="s">
        <v>0</v>
      </c>
      <c r="C12" s="14" t="s">
        <v>11</v>
      </c>
      <c r="D12" s="14" t="s">
        <v>12</v>
      </c>
      <c r="E12" s="14" t="s">
        <v>1</v>
      </c>
      <c r="F12" s="16" t="s">
        <v>2</v>
      </c>
    </row>
    <row r="13" spans="1:6" ht="25.5">
      <c r="A13" s="17">
        <v>1</v>
      </c>
      <c r="B13" s="18" t="s">
        <v>86</v>
      </c>
      <c r="C13" s="19">
        <v>4</v>
      </c>
      <c r="D13" s="19"/>
      <c r="E13" s="19"/>
      <c r="F13" s="20"/>
    </row>
    <row r="14" spans="1:6" ht="25.5">
      <c r="A14" s="21">
        <f>A13+1</f>
        <v>2</v>
      </c>
      <c r="B14" s="18" t="s">
        <v>87</v>
      </c>
      <c r="C14" s="19">
        <v>2</v>
      </c>
      <c r="D14" s="19"/>
      <c r="E14" s="19"/>
      <c r="F14" s="20"/>
    </row>
    <row r="15" spans="1:6" ht="25.5">
      <c r="A15" s="21">
        <f t="shared" ref="A15:A41" si="0">A14+1</f>
        <v>3</v>
      </c>
      <c r="B15" s="22" t="s">
        <v>88</v>
      </c>
      <c r="C15" s="23">
        <v>2</v>
      </c>
      <c r="D15" s="23"/>
      <c r="E15" s="17"/>
      <c r="F15" s="24"/>
    </row>
    <row r="16" spans="1:6">
      <c r="A16" s="21">
        <f t="shared" si="0"/>
        <v>4</v>
      </c>
      <c r="B16" s="18" t="s">
        <v>89</v>
      </c>
      <c r="C16" s="23">
        <v>2</v>
      </c>
      <c r="D16" s="23"/>
      <c r="E16" s="17"/>
      <c r="F16" s="24"/>
    </row>
    <row r="17" spans="1:6" ht="25.5">
      <c r="A17" s="21">
        <f t="shared" si="0"/>
        <v>5</v>
      </c>
      <c r="B17" s="22" t="s">
        <v>90</v>
      </c>
      <c r="C17" s="23"/>
      <c r="D17" s="23" t="s">
        <v>137</v>
      </c>
      <c r="E17" s="17"/>
      <c r="F17" s="24" t="s">
        <v>162</v>
      </c>
    </row>
    <row r="18" spans="1:6">
      <c r="A18" s="21">
        <f t="shared" si="0"/>
        <v>6</v>
      </c>
      <c r="B18" s="22" t="s">
        <v>98</v>
      </c>
      <c r="C18" s="23">
        <v>2</v>
      </c>
      <c r="D18" s="23"/>
      <c r="E18" s="17"/>
      <c r="F18" s="24"/>
    </row>
    <row r="19" spans="1:6" ht="25.5">
      <c r="A19" s="21">
        <f t="shared" si="0"/>
        <v>7</v>
      </c>
      <c r="B19" s="18" t="s">
        <v>91</v>
      </c>
      <c r="C19" s="23">
        <v>2</v>
      </c>
      <c r="D19" s="23"/>
      <c r="E19" s="17"/>
      <c r="F19" s="24"/>
    </row>
    <row r="20" spans="1:6" ht="38.25">
      <c r="A20" s="21">
        <f t="shared" si="0"/>
        <v>8</v>
      </c>
      <c r="B20" s="18" t="s">
        <v>92</v>
      </c>
      <c r="C20" s="23"/>
      <c r="D20" s="23" t="s">
        <v>137</v>
      </c>
      <c r="E20" s="17"/>
      <c r="F20" s="25" t="s">
        <v>161</v>
      </c>
    </row>
    <row r="21" spans="1:6" ht="26.25" customHeight="1">
      <c r="A21" s="21">
        <f t="shared" si="0"/>
        <v>9</v>
      </c>
      <c r="B21" s="22" t="s">
        <v>93</v>
      </c>
      <c r="C21" s="23"/>
      <c r="D21" s="23" t="s">
        <v>137</v>
      </c>
      <c r="E21" s="17"/>
      <c r="F21" s="26" t="s">
        <v>140</v>
      </c>
    </row>
    <row r="22" spans="1:6" ht="25.5">
      <c r="A22" s="21">
        <f t="shared" si="0"/>
        <v>10</v>
      </c>
      <c r="B22" s="27" t="s">
        <v>94</v>
      </c>
      <c r="C22" s="23"/>
      <c r="D22" s="23" t="s">
        <v>137</v>
      </c>
      <c r="E22" s="17"/>
      <c r="F22" s="28" t="s">
        <v>142</v>
      </c>
    </row>
    <row r="23" spans="1:6" ht="42" customHeight="1">
      <c r="A23" s="21">
        <f t="shared" si="0"/>
        <v>11</v>
      </c>
      <c r="B23" s="22" t="s">
        <v>95</v>
      </c>
      <c r="C23" s="23">
        <v>4</v>
      </c>
      <c r="D23" s="23"/>
      <c r="E23" s="17"/>
      <c r="F23" s="26"/>
    </row>
    <row r="24" spans="1:6" ht="25.5">
      <c r="A24" s="21">
        <f t="shared" si="0"/>
        <v>12</v>
      </c>
      <c r="B24" s="22" t="s">
        <v>96</v>
      </c>
      <c r="C24" s="23">
        <v>5</v>
      </c>
      <c r="D24" s="23"/>
      <c r="E24" s="17"/>
      <c r="F24" s="24"/>
    </row>
    <row r="25" spans="1:6" ht="25.5">
      <c r="A25" s="21">
        <f t="shared" si="0"/>
        <v>13</v>
      </c>
      <c r="B25" s="22" t="s">
        <v>112</v>
      </c>
      <c r="C25" s="23">
        <v>4</v>
      </c>
      <c r="D25" s="23"/>
      <c r="E25" s="17"/>
      <c r="F25" s="24"/>
    </row>
    <row r="26" spans="1:6" ht="26.25" customHeight="1">
      <c r="A26" s="21">
        <f t="shared" si="0"/>
        <v>14</v>
      </c>
      <c r="B26" s="22" t="s">
        <v>97</v>
      </c>
      <c r="C26" s="23">
        <v>4</v>
      </c>
      <c r="D26" s="23"/>
      <c r="E26" s="17"/>
      <c r="F26" s="24"/>
    </row>
    <row r="27" spans="1:6" ht="25.5">
      <c r="A27" s="21">
        <f t="shared" si="0"/>
        <v>15</v>
      </c>
      <c r="B27" s="22" t="s">
        <v>125</v>
      </c>
      <c r="C27" s="23"/>
      <c r="D27" s="23"/>
      <c r="E27" s="17">
        <v>4</v>
      </c>
      <c r="F27" s="24"/>
    </row>
    <row r="28" spans="1:6">
      <c r="A28" s="21">
        <f t="shared" si="0"/>
        <v>16</v>
      </c>
      <c r="B28" s="18" t="s">
        <v>99</v>
      </c>
      <c r="C28" s="23">
        <v>4</v>
      </c>
      <c r="D28" s="23"/>
      <c r="E28" s="17"/>
      <c r="F28" s="29"/>
    </row>
    <row r="29" spans="1:6" ht="25.5">
      <c r="A29" s="21">
        <f t="shared" si="0"/>
        <v>17</v>
      </c>
      <c r="B29" s="18" t="s">
        <v>100</v>
      </c>
      <c r="C29" s="23">
        <v>4</v>
      </c>
      <c r="D29" s="23"/>
      <c r="E29" s="17"/>
      <c r="F29" s="18"/>
    </row>
    <row r="30" spans="1:6" ht="25.5">
      <c r="A30" s="21">
        <f t="shared" si="0"/>
        <v>18</v>
      </c>
      <c r="B30" s="22" t="s">
        <v>113</v>
      </c>
      <c r="C30" s="23">
        <v>4</v>
      </c>
      <c r="D30" s="23"/>
      <c r="E30" s="17"/>
      <c r="F30" s="22"/>
    </row>
    <row r="31" spans="1:6" ht="25.5">
      <c r="A31" s="21">
        <f t="shared" si="0"/>
        <v>19</v>
      </c>
      <c r="B31" s="18" t="s">
        <v>102</v>
      </c>
      <c r="C31" s="23">
        <v>4</v>
      </c>
      <c r="D31" s="23"/>
      <c r="E31" s="17"/>
      <c r="F31" s="18"/>
    </row>
    <row r="32" spans="1:6" ht="25.5">
      <c r="A32" s="21">
        <f t="shared" si="0"/>
        <v>20</v>
      </c>
      <c r="B32" s="18" t="s">
        <v>103</v>
      </c>
      <c r="C32" s="23">
        <v>5</v>
      </c>
      <c r="D32" s="23"/>
      <c r="E32" s="17"/>
      <c r="F32" s="24"/>
    </row>
    <row r="33" spans="1:17">
      <c r="A33" s="21">
        <f t="shared" si="0"/>
        <v>21</v>
      </c>
      <c r="B33" s="18" t="s">
        <v>104</v>
      </c>
      <c r="C33" s="23">
        <v>5</v>
      </c>
      <c r="D33" s="23"/>
      <c r="E33" s="17"/>
      <c r="F33" s="24"/>
    </row>
    <row r="34" spans="1:17" ht="25.5">
      <c r="A34" s="21">
        <f t="shared" si="0"/>
        <v>22</v>
      </c>
      <c r="B34" s="18" t="s">
        <v>105</v>
      </c>
      <c r="C34" s="23">
        <v>5</v>
      </c>
      <c r="D34" s="23"/>
      <c r="E34" s="17"/>
      <c r="F34" s="24"/>
    </row>
    <row r="35" spans="1:17" ht="38.25">
      <c r="A35" s="21">
        <f t="shared" si="0"/>
        <v>23</v>
      </c>
      <c r="B35" s="18" t="s">
        <v>126</v>
      </c>
      <c r="C35" s="23">
        <v>2</v>
      </c>
      <c r="D35" s="23"/>
      <c r="E35" s="17"/>
      <c r="F35" s="24"/>
    </row>
    <row r="36" spans="1:17" ht="40.5" customHeight="1">
      <c r="A36" s="21">
        <f t="shared" si="0"/>
        <v>24</v>
      </c>
      <c r="B36" s="30" t="s">
        <v>106</v>
      </c>
      <c r="C36" s="23">
        <v>2</v>
      </c>
      <c r="D36" s="23"/>
      <c r="E36" s="17"/>
      <c r="F36" s="24"/>
    </row>
    <row r="37" spans="1:17" ht="38.25">
      <c r="A37" s="21">
        <f t="shared" si="0"/>
        <v>25</v>
      </c>
      <c r="B37" s="22" t="s">
        <v>107</v>
      </c>
      <c r="C37" s="23">
        <v>2</v>
      </c>
      <c r="D37" s="23"/>
      <c r="E37" s="17"/>
      <c r="F37" s="24"/>
    </row>
    <row r="38" spans="1:17" ht="25.5">
      <c r="A38" s="21">
        <f t="shared" si="0"/>
        <v>26</v>
      </c>
      <c r="B38" s="22" t="s">
        <v>108</v>
      </c>
      <c r="C38" s="23">
        <v>5</v>
      </c>
      <c r="D38" s="23"/>
      <c r="E38" s="17"/>
      <c r="F38" s="24"/>
    </row>
    <row r="39" spans="1:17" ht="63.75">
      <c r="A39" s="21">
        <f t="shared" si="0"/>
        <v>27</v>
      </c>
      <c r="B39" s="22" t="s">
        <v>109</v>
      </c>
      <c r="C39" s="23">
        <v>3</v>
      </c>
      <c r="D39" s="23"/>
      <c r="E39" s="17"/>
      <c r="F39" s="24"/>
    </row>
    <row r="40" spans="1:17" ht="76.5">
      <c r="A40" s="21">
        <f t="shared" si="0"/>
        <v>28</v>
      </c>
      <c r="B40" s="31" t="s">
        <v>110</v>
      </c>
      <c r="C40" s="23">
        <v>3</v>
      </c>
      <c r="D40" s="23"/>
      <c r="E40" s="17"/>
      <c r="F40" s="24"/>
    </row>
    <row r="41" spans="1:17" ht="26.25" customHeight="1">
      <c r="A41" s="21">
        <f t="shared" si="0"/>
        <v>29</v>
      </c>
      <c r="B41" s="22" t="s">
        <v>111</v>
      </c>
      <c r="C41" s="32">
        <v>4</v>
      </c>
      <c r="D41" s="32"/>
      <c r="E41" s="17"/>
      <c r="F41" s="26" t="s">
        <v>141</v>
      </c>
    </row>
    <row r="42" spans="1:17" ht="15" customHeight="1">
      <c r="A42" s="120" t="s">
        <v>6</v>
      </c>
      <c r="B42" s="121"/>
      <c r="C42" s="33">
        <f>COUNT(C13:C41)</f>
        <v>24</v>
      </c>
      <c r="D42" s="33">
        <f>COUNTIF(D13:D41,"x")</f>
        <v>4</v>
      </c>
      <c r="E42" s="33">
        <f>COUNT(E13:E41)</f>
        <v>1</v>
      </c>
      <c r="F42" s="34"/>
    </row>
    <row r="43" spans="1:17">
      <c r="A43" s="122"/>
      <c r="B43" s="123"/>
      <c r="C43" s="131">
        <f>SUM(C42:E42)</f>
        <v>29</v>
      </c>
      <c r="D43" s="132"/>
      <c r="E43" s="133"/>
      <c r="F43" s="35"/>
    </row>
    <row r="44" spans="1:17">
      <c r="A44" s="130" t="s">
        <v>7</v>
      </c>
      <c r="B44" s="130"/>
      <c r="C44" s="131">
        <f>SUM(C42+E42)</f>
        <v>25</v>
      </c>
      <c r="D44" s="132"/>
      <c r="E44" s="133"/>
      <c r="F44" s="35"/>
    </row>
    <row r="45" spans="1:17" ht="31.5" customHeight="1">
      <c r="A45" s="131" t="s">
        <v>5</v>
      </c>
      <c r="B45" s="133"/>
      <c r="C45" s="138">
        <f>SUM(C13:C41)+SUM(E13:E41)</f>
        <v>87</v>
      </c>
      <c r="D45" s="139"/>
      <c r="E45" s="140"/>
      <c r="F45" s="36"/>
    </row>
    <row r="46" spans="1:17" ht="15.75" customHeight="1">
      <c r="A46" s="37"/>
      <c r="B46" s="37"/>
      <c r="C46" s="2"/>
      <c r="D46" s="38"/>
      <c r="E46" s="38"/>
      <c r="F46" s="39"/>
    </row>
    <row r="47" spans="1:17" ht="15.75" customHeight="1">
      <c r="A47" s="37"/>
      <c r="B47" s="141" t="s">
        <v>14</v>
      </c>
      <c r="C47" s="142"/>
      <c r="D47" s="142"/>
      <c r="E47" s="143"/>
      <c r="F47" s="39"/>
      <c r="H47" s="126" t="s">
        <v>18</v>
      </c>
      <c r="I47" s="127"/>
      <c r="J47" s="127"/>
      <c r="K47" s="127"/>
      <c r="L47" s="127"/>
      <c r="M47" s="127"/>
      <c r="N47" s="127"/>
      <c r="O47" s="127"/>
      <c r="P47" s="127"/>
      <c r="Q47" s="128"/>
    </row>
    <row r="48" spans="1:17" ht="15.75" customHeight="1">
      <c r="B48" s="40"/>
      <c r="C48" s="144" t="s">
        <v>3</v>
      </c>
      <c r="D48" s="144"/>
      <c r="E48" s="145"/>
      <c r="H48" s="41">
        <v>1</v>
      </c>
      <c r="I48" s="42">
        <v>2</v>
      </c>
      <c r="J48" s="42">
        <v>3</v>
      </c>
      <c r="K48" s="42">
        <v>4</v>
      </c>
      <c r="L48" s="42">
        <v>5</v>
      </c>
      <c r="M48" s="42">
        <v>6</v>
      </c>
      <c r="N48" s="42">
        <v>7</v>
      </c>
      <c r="O48" s="42">
        <v>8</v>
      </c>
      <c r="P48" s="42">
        <v>9</v>
      </c>
      <c r="Q48" s="43">
        <v>10</v>
      </c>
    </row>
    <row r="49" spans="2:20">
      <c r="B49" s="44" t="s">
        <v>15</v>
      </c>
      <c r="C49" s="124" t="s">
        <v>10</v>
      </c>
      <c r="D49" s="124"/>
      <c r="E49" s="125"/>
      <c r="H49" s="45">
        <v>4</v>
      </c>
      <c r="I49" s="46">
        <v>2</v>
      </c>
      <c r="J49" s="46">
        <v>2</v>
      </c>
      <c r="K49" s="46">
        <v>2</v>
      </c>
      <c r="L49" s="46">
        <v>3</v>
      </c>
      <c r="M49" s="46">
        <v>2</v>
      </c>
      <c r="N49" s="46">
        <v>2</v>
      </c>
      <c r="O49" s="46">
        <v>2</v>
      </c>
      <c r="P49" s="46">
        <v>4</v>
      </c>
      <c r="Q49" s="47">
        <v>4</v>
      </c>
      <c r="S49" s="48"/>
      <c r="T49" s="49"/>
    </row>
    <row r="50" spans="2:20">
      <c r="B50" s="44" t="s">
        <v>16</v>
      </c>
      <c r="C50" s="134" t="s">
        <v>9</v>
      </c>
      <c r="D50" s="134"/>
      <c r="E50" s="135"/>
      <c r="H50" s="45"/>
      <c r="I50" s="46"/>
      <c r="J50" s="46"/>
      <c r="K50" s="46"/>
      <c r="L50" s="46"/>
      <c r="M50" s="46"/>
      <c r="N50" s="46"/>
      <c r="O50" s="46"/>
      <c r="P50" s="46"/>
      <c r="Q50" s="47"/>
      <c r="S50" s="48"/>
      <c r="T50" s="49"/>
    </row>
    <row r="51" spans="2:20">
      <c r="B51" s="50" t="s">
        <v>17</v>
      </c>
      <c r="C51" s="136" t="s">
        <v>8</v>
      </c>
      <c r="D51" s="136"/>
      <c r="E51" s="137"/>
      <c r="H51" s="41">
        <v>11</v>
      </c>
      <c r="I51" s="42">
        <v>12</v>
      </c>
      <c r="J51" s="42">
        <v>13</v>
      </c>
      <c r="K51" s="42">
        <v>14</v>
      </c>
      <c r="L51" s="42">
        <v>15</v>
      </c>
      <c r="M51" s="42">
        <v>16</v>
      </c>
      <c r="N51" s="42">
        <v>17</v>
      </c>
      <c r="O51" s="42">
        <v>18</v>
      </c>
      <c r="P51" s="42">
        <v>19</v>
      </c>
      <c r="Q51" s="43">
        <v>20</v>
      </c>
      <c r="S51" s="48"/>
      <c r="T51" s="49"/>
    </row>
    <row r="52" spans="2:20">
      <c r="B52" s="51"/>
      <c r="C52" s="51"/>
      <c r="D52" s="51"/>
      <c r="E52" s="51"/>
      <c r="H52" s="45">
        <v>4</v>
      </c>
      <c r="I52" s="46">
        <v>5</v>
      </c>
      <c r="J52" s="46">
        <v>4</v>
      </c>
      <c r="K52" s="46">
        <v>4</v>
      </c>
      <c r="L52" s="46">
        <v>4</v>
      </c>
      <c r="M52" s="46">
        <v>4</v>
      </c>
      <c r="N52" s="46">
        <v>4</v>
      </c>
      <c r="O52" s="46">
        <v>4</v>
      </c>
      <c r="P52" s="46">
        <v>4</v>
      </c>
      <c r="Q52" s="47">
        <v>5</v>
      </c>
      <c r="S52" s="48"/>
      <c r="T52" s="49"/>
    </row>
    <row r="53" spans="2:20">
      <c r="H53" s="52"/>
      <c r="I53" s="53"/>
      <c r="J53" s="53"/>
      <c r="K53" s="53"/>
      <c r="L53" s="53"/>
      <c r="M53" s="53"/>
      <c r="N53" s="53"/>
      <c r="O53" s="53"/>
      <c r="P53" s="53"/>
      <c r="Q53" s="54"/>
      <c r="S53" s="48"/>
      <c r="T53" s="49"/>
    </row>
    <row r="54" spans="2:20">
      <c r="H54" s="55">
        <v>21</v>
      </c>
      <c r="I54" s="56">
        <v>22</v>
      </c>
      <c r="J54" s="56">
        <v>23</v>
      </c>
      <c r="K54" s="56">
        <v>24</v>
      </c>
      <c r="L54" s="56">
        <v>25</v>
      </c>
      <c r="M54" s="56">
        <v>26</v>
      </c>
      <c r="N54" s="56">
        <v>27</v>
      </c>
      <c r="O54" s="56">
        <v>28</v>
      </c>
      <c r="P54" s="56">
        <v>29</v>
      </c>
      <c r="Q54" s="57">
        <v>30</v>
      </c>
      <c r="S54" s="48"/>
      <c r="T54" s="49"/>
    </row>
    <row r="55" spans="2:20">
      <c r="B55" s="58" t="s">
        <v>4</v>
      </c>
      <c r="C55" s="129" t="s">
        <v>168</v>
      </c>
      <c r="D55" s="129"/>
      <c r="E55" s="129"/>
      <c r="F55" s="129"/>
      <c r="H55" s="45">
        <v>5</v>
      </c>
      <c r="I55" s="46">
        <v>5</v>
      </c>
      <c r="J55" s="46">
        <v>2</v>
      </c>
      <c r="K55" s="46">
        <v>2</v>
      </c>
      <c r="L55" s="46">
        <v>2</v>
      </c>
      <c r="M55" s="46">
        <v>5</v>
      </c>
      <c r="N55" s="46">
        <v>3</v>
      </c>
      <c r="O55" s="46">
        <v>3</v>
      </c>
      <c r="P55" s="46">
        <v>4</v>
      </c>
      <c r="Q55" s="47"/>
      <c r="S55" s="48"/>
      <c r="T55" s="49"/>
    </row>
    <row r="56" spans="2:20">
      <c r="H56" s="52"/>
      <c r="I56" s="53"/>
      <c r="J56" s="53"/>
      <c r="K56" s="53"/>
      <c r="L56" s="53"/>
      <c r="M56" s="53"/>
      <c r="N56" s="53"/>
      <c r="O56" s="53"/>
      <c r="P56" s="53"/>
      <c r="Q56" s="54"/>
      <c r="S56" s="48"/>
      <c r="T56" s="49"/>
    </row>
    <row r="57" spans="2:20">
      <c r="H57" s="59"/>
      <c r="I57" s="59"/>
      <c r="J57" s="59"/>
      <c r="K57" s="59"/>
      <c r="L57" s="59"/>
      <c r="M57" s="59"/>
      <c r="N57" s="59"/>
      <c r="O57" s="59"/>
      <c r="P57" s="59"/>
      <c r="Q57" s="59"/>
      <c r="S57" s="48"/>
      <c r="T57" s="49"/>
    </row>
    <row r="58" spans="2:20">
      <c r="H58" s="60" t="s">
        <v>27</v>
      </c>
      <c r="I58" s="60" t="s">
        <v>28</v>
      </c>
      <c r="J58" s="60" t="s">
        <v>29</v>
      </c>
      <c r="K58" s="61"/>
      <c r="L58" s="62"/>
      <c r="M58" s="63"/>
      <c r="N58" s="62"/>
      <c r="O58" s="63"/>
      <c r="P58" s="62"/>
      <c r="Q58" s="63"/>
      <c r="S58" s="48"/>
      <c r="T58" s="49"/>
    </row>
    <row r="59" spans="2:20">
      <c r="H59" s="64" t="s">
        <v>33</v>
      </c>
      <c r="I59" s="61" t="s">
        <v>32</v>
      </c>
      <c r="J59" s="61">
        <v>2017</v>
      </c>
      <c r="K59" s="61"/>
      <c r="L59" s="62"/>
      <c r="M59" s="63"/>
      <c r="N59" s="62"/>
      <c r="O59" s="63"/>
      <c r="P59" s="62"/>
      <c r="Q59" s="63"/>
      <c r="S59" s="39"/>
      <c r="T59" s="39"/>
    </row>
    <row r="60" spans="2:20">
      <c r="H60" s="64" t="s">
        <v>34</v>
      </c>
      <c r="I60" s="61" t="s">
        <v>63</v>
      </c>
      <c r="J60" s="61">
        <v>2018</v>
      </c>
      <c r="K60" s="61"/>
      <c r="L60" s="62"/>
      <c r="M60" s="63"/>
      <c r="N60" s="62"/>
      <c r="O60" s="63"/>
      <c r="P60" s="62"/>
      <c r="Q60" s="63"/>
    </row>
    <row r="61" spans="2:20">
      <c r="H61" s="64" t="s">
        <v>35</v>
      </c>
      <c r="I61" s="61" t="s">
        <v>64</v>
      </c>
      <c r="J61" s="61">
        <v>2019</v>
      </c>
      <c r="K61" s="61"/>
      <c r="L61" s="62"/>
      <c r="M61" s="63"/>
      <c r="N61" s="62"/>
      <c r="O61" s="63"/>
      <c r="P61" s="62"/>
      <c r="Q61" s="63"/>
    </row>
    <row r="62" spans="2:20">
      <c r="H62" s="64" t="s">
        <v>36</v>
      </c>
      <c r="I62" s="61" t="s">
        <v>65</v>
      </c>
      <c r="J62" s="61">
        <v>2020</v>
      </c>
      <c r="K62" s="61"/>
      <c r="L62" s="62"/>
      <c r="M62" s="63"/>
      <c r="N62" s="62"/>
      <c r="O62" s="63"/>
      <c r="P62" s="62"/>
      <c r="Q62" s="63"/>
    </row>
    <row r="63" spans="2:20">
      <c r="H63" s="64" t="s">
        <v>37</v>
      </c>
      <c r="I63" s="61" t="s">
        <v>66</v>
      </c>
      <c r="J63" s="61">
        <v>2021</v>
      </c>
      <c r="K63" s="61"/>
      <c r="L63" s="62"/>
      <c r="M63" s="63"/>
      <c r="N63" s="62"/>
      <c r="O63" s="63"/>
      <c r="P63" s="62"/>
      <c r="Q63" s="63"/>
    </row>
    <row r="64" spans="2:20">
      <c r="H64" s="64" t="s">
        <v>38</v>
      </c>
      <c r="I64" s="61" t="s">
        <v>67</v>
      </c>
      <c r="J64" s="61">
        <v>2022</v>
      </c>
      <c r="K64" s="61"/>
      <c r="L64" s="62"/>
      <c r="M64" s="63"/>
      <c r="N64" s="62"/>
      <c r="O64" s="63"/>
      <c r="P64" s="62"/>
      <c r="Q64" s="63"/>
    </row>
    <row r="65" spans="8:17">
      <c r="H65" s="64" t="s">
        <v>39</v>
      </c>
      <c r="I65" s="61" t="s">
        <v>68</v>
      </c>
      <c r="J65" s="61">
        <v>2023</v>
      </c>
      <c r="K65" s="61"/>
      <c r="L65" s="62"/>
      <c r="M65" s="63"/>
      <c r="N65" s="62"/>
      <c r="O65" s="63"/>
      <c r="P65" s="62"/>
      <c r="Q65" s="63"/>
    </row>
    <row r="66" spans="8:17">
      <c r="H66" s="64" t="s">
        <v>40</v>
      </c>
      <c r="I66" s="61" t="s">
        <v>69</v>
      </c>
      <c r="J66" s="61">
        <v>2024</v>
      </c>
      <c r="K66" s="61"/>
      <c r="L66" s="62"/>
      <c r="M66" s="63"/>
      <c r="N66" s="62"/>
      <c r="O66" s="63"/>
      <c r="P66" s="62"/>
      <c r="Q66" s="63"/>
    </row>
    <row r="67" spans="8:17">
      <c r="H67" s="64" t="s">
        <v>41</v>
      </c>
      <c r="I67" s="61" t="s">
        <v>70</v>
      </c>
      <c r="J67" s="61">
        <v>2025</v>
      </c>
      <c r="K67" s="61"/>
      <c r="L67" s="62"/>
      <c r="M67" s="63"/>
      <c r="N67" s="62"/>
      <c r="O67" s="63"/>
      <c r="P67" s="65"/>
      <c r="Q67" s="65"/>
    </row>
    <row r="68" spans="8:17">
      <c r="H68" s="64" t="s">
        <v>42</v>
      </c>
      <c r="I68" s="61" t="s">
        <v>71</v>
      </c>
      <c r="J68" s="61">
        <v>2026</v>
      </c>
      <c r="K68" s="61"/>
      <c r="L68" s="62"/>
      <c r="M68" s="63"/>
      <c r="N68" s="62"/>
      <c r="O68" s="63"/>
      <c r="P68" s="65"/>
      <c r="Q68" s="65"/>
    </row>
    <row r="69" spans="8:17">
      <c r="H69" s="64" t="s">
        <v>43</v>
      </c>
      <c r="I69" s="61" t="s">
        <v>72</v>
      </c>
      <c r="J69" s="61">
        <v>2027</v>
      </c>
      <c r="K69" s="61"/>
      <c r="L69" s="62"/>
      <c r="M69" s="63"/>
      <c r="N69" s="65"/>
      <c r="O69" s="65"/>
      <c r="P69" s="65"/>
      <c r="Q69" s="65"/>
    </row>
    <row r="70" spans="8:17">
      <c r="H70" s="64" t="s">
        <v>44</v>
      </c>
      <c r="I70" s="61" t="s">
        <v>73</v>
      </c>
      <c r="J70" s="61">
        <v>2028</v>
      </c>
      <c r="K70" s="61"/>
      <c r="L70" s="62"/>
      <c r="M70" s="63"/>
      <c r="N70" s="65"/>
      <c r="O70" s="65"/>
      <c r="P70" s="65"/>
      <c r="Q70" s="65"/>
    </row>
    <row r="71" spans="8:17">
      <c r="H71" s="64" t="s">
        <v>45</v>
      </c>
      <c r="I71" s="61"/>
      <c r="J71" s="61"/>
      <c r="K71" s="61"/>
      <c r="L71" s="62"/>
      <c r="M71" s="63"/>
      <c r="N71" s="65"/>
      <c r="O71" s="65"/>
      <c r="P71" s="65"/>
      <c r="Q71" s="65"/>
    </row>
    <row r="72" spans="8:17">
      <c r="H72" s="64" t="s">
        <v>46</v>
      </c>
      <c r="I72" s="61"/>
      <c r="J72" s="61"/>
      <c r="K72" s="61"/>
      <c r="L72" s="62"/>
      <c r="M72" s="63"/>
      <c r="N72" s="65"/>
      <c r="O72" s="65"/>
      <c r="P72" s="65"/>
      <c r="Q72" s="65"/>
    </row>
    <row r="73" spans="8:17">
      <c r="H73" s="64" t="s">
        <v>47</v>
      </c>
      <c r="I73" s="61"/>
      <c r="J73" s="61"/>
      <c r="K73" s="61"/>
      <c r="L73" s="62"/>
      <c r="M73" s="63"/>
      <c r="N73" s="65"/>
      <c r="O73" s="65"/>
      <c r="P73" s="65"/>
      <c r="Q73" s="65"/>
    </row>
    <row r="74" spans="8:17">
      <c r="H74" s="64" t="s">
        <v>48</v>
      </c>
      <c r="I74" s="61"/>
      <c r="J74" s="61"/>
      <c r="K74" s="61"/>
      <c r="L74" s="62"/>
      <c r="M74" s="63"/>
      <c r="N74" s="65"/>
      <c r="O74" s="65"/>
      <c r="P74" s="65"/>
      <c r="Q74" s="65"/>
    </row>
    <row r="75" spans="8:17">
      <c r="H75" s="64" t="s">
        <v>49</v>
      </c>
      <c r="I75" s="61"/>
      <c r="J75" s="61"/>
      <c r="K75" s="61"/>
      <c r="L75" s="62"/>
      <c r="M75" s="63"/>
      <c r="N75" s="65"/>
      <c r="O75" s="65"/>
      <c r="P75" s="65"/>
      <c r="Q75" s="65"/>
    </row>
    <row r="76" spans="8:17">
      <c r="H76" s="64" t="s">
        <v>50</v>
      </c>
      <c r="I76" s="61"/>
      <c r="J76" s="61"/>
      <c r="K76" s="61"/>
      <c r="L76" s="62"/>
      <c r="M76" s="63"/>
      <c r="N76" s="65"/>
      <c r="O76" s="65"/>
      <c r="P76" s="65"/>
      <c r="Q76" s="65"/>
    </row>
    <row r="77" spans="8:17">
      <c r="H77" s="64" t="s">
        <v>51</v>
      </c>
      <c r="I77" s="61"/>
      <c r="J77" s="61"/>
      <c r="K77" s="61"/>
      <c r="L77" s="62"/>
      <c r="M77" s="63"/>
      <c r="N77" s="65"/>
      <c r="O77" s="65"/>
      <c r="P77" s="65"/>
      <c r="Q77" s="65"/>
    </row>
    <row r="78" spans="8:17">
      <c r="H78" s="64" t="s">
        <v>52</v>
      </c>
      <c r="I78" s="61"/>
      <c r="J78" s="61"/>
      <c r="K78" s="61"/>
      <c r="L78" s="62"/>
      <c r="M78" s="63"/>
      <c r="N78" s="65"/>
      <c r="O78" s="65"/>
      <c r="P78" s="65"/>
      <c r="Q78" s="65"/>
    </row>
    <row r="79" spans="8:17">
      <c r="H79" s="64" t="s">
        <v>53</v>
      </c>
      <c r="I79" s="61"/>
      <c r="J79" s="61"/>
      <c r="K79" s="61"/>
      <c r="L79" s="62"/>
      <c r="M79" s="63"/>
      <c r="N79" s="65"/>
      <c r="O79" s="65"/>
      <c r="P79" s="65"/>
      <c r="Q79" s="65"/>
    </row>
    <row r="80" spans="8:17">
      <c r="H80" s="64" t="s">
        <v>54</v>
      </c>
      <c r="I80" s="61"/>
      <c r="J80" s="61"/>
      <c r="K80" s="61"/>
      <c r="L80" s="62"/>
      <c r="M80" s="63"/>
      <c r="N80" s="65"/>
      <c r="O80" s="65"/>
      <c r="P80" s="65"/>
      <c r="Q80" s="65"/>
    </row>
    <row r="81" spans="8:17">
      <c r="H81" s="64" t="s">
        <v>55</v>
      </c>
      <c r="I81" s="61"/>
      <c r="J81" s="61"/>
      <c r="K81" s="61"/>
      <c r="L81" s="62"/>
      <c r="M81" s="63"/>
      <c r="N81" s="65"/>
      <c r="O81" s="65"/>
      <c r="P81" s="65"/>
      <c r="Q81" s="65"/>
    </row>
    <row r="82" spans="8:17">
      <c r="H82" s="64" t="s">
        <v>56</v>
      </c>
      <c r="I82" s="61"/>
      <c r="J82" s="61"/>
      <c r="K82" s="61"/>
      <c r="L82" s="62"/>
      <c r="M82" s="63"/>
      <c r="N82" s="65"/>
      <c r="O82" s="65"/>
      <c r="P82" s="65"/>
      <c r="Q82" s="65"/>
    </row>
    <row r="83" spans="8:17">
      <c r="H83" s="64" t="s">
        <v>31</v>
      </c>
      <c r="I83" s="61"/>
      <c r="J83" s="61"/>
      <c r="K83" s="61"/>
      <c r="L83" s="62"/>
      <c r="M83" s="63"/>
      <c r="N83" s="65"/>
      <c r="O83" s="65"/>
      <c r="P83" s="65"/>
      <c r="Q83" s="65"/>
    </row>
    <row r="84" spans="8:17">
      <c r="H84" s="64" t="s">
        <v>57</v>
      </c>
      <c r="I84" s="61"/>
      <c r="J84" s="61"/>
      <c r="K84" s="61"/>
      <c r="L84" s="62"/>
      <c r="M84" s="63"/>
      <c r="N84" s="65"/>
      <c r="O84" s="65"/>
      <c r="P84" s="65"/>
      <c r="Q84" s="65"/>
    </row>
    <row r="85" spans="8:17">
      <c r="H85" s="64" t="s">
        <v>58</v>
      </c>
      <c r="I85" s="61"/>
      <c r="J85" s="61"/>
      <c r="K85" s="61"/>
      <c r="L85" s="62"/>
      <c r="M85" s="63"/>
      <c r="N85" s="65"/>
      <c r="O85" s="65"/>
      <c r="P85" s="65"/>
      <c r="Q85" s="65"/>
    </row>
    <row r="86" spans="8:17">
      <c r="H86" s="64" t="s">
        <v>59</v>
      </c>
      <c r="I86" s="61"/>
      <c r="J86" s="61"/>
      <c r="K86" s="61"/>
      <c r="L86" s="62"/>
      <c r="M86" s="63"/>
      <c r="N86" s="65"/>
      <c r="O86" s="65"/>
      <c r="P86" s="65"/>
      <c r="Q86" s="65"/>
    </row>
    <row r="87" spans="8:17">
      <c r="H87" s="64" t="s">
        <v>60</v>
      </c>
      <c r="I87" s="61"/>
      <c r="J87" s="61"/>
      <c r="K87" s="61"/>
      <c r="L87" s="65"/>
      <c r="M87" s="65"/>
      <c r="N87" s="65"/>
      <c r="O87" s="65"/>
      <c r="P87" s="65"/>
      <c r="Q87" s="65"/>
    </row>
    <row r="88" spans="8:17">
      <c r="H88" s="64" t="s">
        <v>61</v>
      </c>
      <c r="I88" s="61"/>
      <c r="J88" s="61"/>
      <c r="K88" s="61"/>
      <c r="L88" s="61"/>
      <c r="M88" s="61"/>
      <c r="N88" s="61"/>
      <c r="O88" s="61"/>
      <c r="P88" s="61"/>
      <c r="Q88" s="61"/>
    </row>
    <row r="89" spans="8:17">
      <c r="H89" s="64" t="s">
        <v>62</v>
      </c>
      <c r="I89" s="61"/>
      <c r="J89" s="61"/>
      <c r="K89" s="61"/>
      <c r="L89" s="61"/>
      <c r="M89" s="61"/>
      <c r="N89" s="61"/>
      <c r="O89" s="61"/>
      <c r="P89" s="61"/>
      <c r="Q89" s="61"/>
    </row>
  </sheetData>
  <mergeCells count="17">
    <mergeCell ref="C49:E49"/>
    <mergeCell ref="H47:Q47"/>
    <mergeCell ref="C55:F55"/>
    <mergeCell ref="A44:B44"/>
    <mergeCell ref="C43:E43"/>
    <mergeCell ref="C50:E50"/>
    <mergeCell ref="C51:E51"/>
    <mergeCell ref="A45:B45"/>
    <mergeCell ref="C44:E44"/>
    <mergeCell ref="C45:E45"/>
    <mergeCell ref="B47:E47"/>
    <mergeCell ref="C48:E48"/>
    <mergeCell ref="A7:F7"/>
    <mergeCell ref="C8:E8"/>
    <mergeCell ref="A9:B9"/>
    <mergeCell ref="A10:B10"/>
    <mergeCell ref="A42:B43"/>
  </mergeCells>
  <conditionalFormatting sqref="C45">
    <cfRule type="cellIs" dxfId="59" priority="1" operator="lessThan">
      <formula>70</formula>
    </cfRule>
    <cfRule type="cellIs" dxfId="58" priority="2" operator="between">
      <formula>89</formula>
      <formula>70</formula>
    </cfRule>
    <cfRule type="cellIs" dxfId="57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7">
      <formula1>$L$48</formula1>
    </dataValidation>
    <dataValidation type="list" allowBlank="1" showInputMessage="1" showErrorMessage="1" sqref="C34">
      <formula1>$I$54</formula1>
    </dataValidation>
    <dataValidation type="list" allowBlank="1" showInputMessage="1" showErrorMessage="1" sqref="D9">
      <formula1>$I$58:$I$69</formula1>
    </dataValidation>
    <dataValidation type="list" allowBlank="1" showInputMessage="1" showErrorMessage="1" sqref="C15">
      <formula1>$J$48</formula1>
    </dataValidation>
    <dataValidation type="list" allowBlank="1" showInputMessage="1" showErrorMessage="1" sqref="C14">
      <formula1>$I$48</formula1>
    </dataValidation>
    <dataValidation type="list" allowBlank="1" showInputMessage="1" showErrorMessage="1" sqref="C13">
      <formula1>$H$48</formula1>
    </dataValidation>
    <dataValidation type="list" allowBlank="1" showInputMessage="1" showErrorMessage="1" sqref="E9">
      <formula1>$J$58:$J$69</formula1>
    </dataValidation>
    <dataValidation type="list" allowBlank="1" showInputMessage="1" showErrorMessage="1" sqref="C9">
      <formula1>$H$58:$H$88</formula1>
    </dataValidation>
    <dataValidation type="list" allowBlank="1" showInputMessage="1" showErrorMessage="1" sqref="C37">
      <formula1>$L$54</formula1>
    </dataValidation>
    <dataValidation type="list" allowBlank="1" showInputMessage="1" showErrorMessage="1" sqref="C18">
      <formula1>$M$48</formula1>
    </dataValidation>
    <dataValidation type="list" allowBlank="1" showInputMessage="1" showErrorMessage="1" sqref="C35">
      <formula1>"23,5,2"</formula1>
    </dataValidation>
    <dataValidation type="list" allowBlank="1" showInputMessage="1" showErrorMessage="1" sqref="C20">
      <formula1>$O$48</formula1>
    </dataValidation>
    <dataValidation type="list" allowBlank="1" showInputMessage="1" showErrorMessage="1" sqref="C24">
      <formula1>$I$51</formula1>
    </dataValidation>
    <dataValidation type="list" allowBlank="1" showInputMessage="1" showErrorMessage="1" sqref="C26">
      <formula1>$K$51</formula1>
    </dataValidation>
    <dataValidation type="list" allowBlank="1" showInputMessage="1" showErrorMessage="1" sqref="C29">
      <formula1>$N$51</formula1>
    </dataValidation>
    <dataValidation type="list" allowBlank="1" showInputMessage="1" showErrorMessage="1" sqref="C28">
      <formula1>$M$51</formula1>
    </dataValidation>
    <dataValidation type="list" allowBlank="1" showInputMessage="1" showErrorMessage="1" sqref="C23">
      <formula1>$H$51</formula1>
    </dataValidation>
    <dataValidation type="list" allowBlank="1" showInputMessage="1" showErrorMessage="1" sqref="C19">
      <formula1>$N$48</formula1>
    </dataValidation>
    <dataValidation type="list" allowBlank="1" showInputMessage="1" showErrorMessage="1" sqref="C32">
      <formula1>$Q$51</formula1>
    </dataValidation>
    <dataValidation type="list" allowBlank="1" showInputMessage="1" showErrorMessage="1" sqref="C16">
      <formula1>$K$48</formula1>
    </dataValidation>
    <dataValidation type="list" allowBlank="1" showInputMessage="1" showErrorMessage="1" sqref="C21">
      <formula1>$P$48</formula1>
    </dataValidation>
    <dataValidation type="list" allowBlank="1" showInputMessage="1" showErrorMessage="1" sqref="C36">
      <formula1>$K$54</formula1>
    </dataValidation>
    <dataValidation type="list" allowBlank="1" showInputMessage="1" showErrorMessage="1" sqref="C31">
      <formula1>$P$51</formula1>
    </dataValidation>
    <dataValidation type="list" allowBlank="1" showInputMessage="1" showErrorMessage="1" sqref="C25">
      <formula1>$J$51</formula1>
    </dataValidation>
    <dataValidation type="list" allowBlank="1" showInputMessage="1" showErrorMessage="1" sqref="C27">
      <formula1>$L$51</formula1>
    </dataValidation>
    <dataValidation type="list" allowBlank="1" showInputMessage="1" showErrorMessage="1" sqref="C30">
      <formula1>$O$51</formula1>
    </dataValidation>
    <dataValidation type="list" allowBlank="1" showInputMessage="1" showErrorMessage="1" sqref="C33">
      <formula1>$H$54</formula1>
    </dataValidation>
    <dataValidation type="list" allowBlank="1" showInputMessage="1" showErrorMessage="1" sqref="C38">
      <formula1>$M$54</formula1>
    </dataValidation>
    <dataValidation type="list" allowBlank="1" showInputMessage="1" showErrorMessage="1" sqref="C39">
      <formula1>$N$54</formula1>
    </dataValidation>
    <dataValidation type="list" allowBlank="1" showInputMessage="1" showErrorMessage="1" sqref="C22">
      <formula1>$Q$48</formula1>
    </dataValidation>
    <dataValidation type="list" allowBlank="1" showInputMessage="1" showErrorMessage="1" sqref="C40">
      <formula1>"28,3"</formula1>
    </dataValidation>
    <dataValidation type="list" allowBlank="1" showInputMessage="1" showErrorMessage="1" sqref="C41">
      <formula1>"29,4"</formula1>
    </dataValidation>
  </dataValidations>
  <pageMargins left="0.25" right="0.25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4" zoomScale="89" workbookViewId="0">
      <selection activeCell="A47" sqref="A47"/>
    </sheetView>
  </sheetViews>
  <sheetFormatPr baseColWidth="10" defaultColWidth="10" defaultRowHeight="15"/>
  <cols>
    <col min="1" max="1" width="5.42578125" style="1" bestFit="1" customWidth="1"/>
    <col min="2" max="2" width="48.85546875" style="2" customWidth="1"/>
    <col min="3" max="3" width="7.7109375" style="3" customWidth="1"/>
    <col min="4" max="5" width="7.7109375" style="4" customWidth="1"/>
    <col min="6" max="6" width="67.5703125" style="2" customWidth="1"/>
    <col min="7" max="245" width="11.42578125" style="2"/>
    <col min="246" max="246" width="4.5703125" style="2" customWidth="1"/>
    <col min="247" max="247" width="32.7109375" style="2" customWidth="1"/>
    <col min="248" max="249" width="11.7109375" style="2" customWidth="1"/>
    <col min="250" max="250" width="7.7109375" style="2" customWidth="1"/>
    <col min="251" max="251" width="17" style="2" customWidth="1"/>
    <col min="252" max="501" width="11.42578125" style="2"/>
    <col min="502" max="502" width="4.5703125" style="2" customWidth="1"/>
    <col min="503" max="503" width="32.7109375" style="2" customWidth="1"/>
    <col min="504" max="505" width="11.7109375" style="2" customWidth="1"/>
    <col min="506" max="506" width="7.7109375" style="2" customWidth="1"/>
    <col min="507" max="507" width="17" style="2" customWidth="1"/>
    <col min="508" max="757" width="11.42578125" style="2"/>
    <col min="758" max="758" width="4.5703125" style="2" customWidth="1"/>
    <col min="759" max="759" width="32.7109375" style="2" customWidth="1"/>
    <col min="760" max="761" width="11.7109375" style="2" customWidth="1"/>
    <col min="762" max="762" width="7.7109375" style="2" customWidth="1"/>
    <col min="763" max="763" width="17" style="2" customWidth="1"/>
    <col min="764" max="1013" width="11.42578125" style="2"/>
    <col min="1014" max="1014" width="4.5703125" style="2" customWidth="1"/>
    <col min="1015" max="1015" width="32.7109375" style="2" customWidth="1"/>
    <col min="1016" max="1017" width="11.7109375" style="2" customWidth="1"/>
    <col min="1018" max="1018" width="7.7109375" style="2" customWidth="1"/>
    <col min="1019" max="1019" width="17" style="2" customWidth="1"/>
    <col min="1020" max="1269" width="11.42578125" style="2"/>
    <col min="1270" max="1270" width="4.5703125" style="2" customWidth="1"/>
    <col min="1271" max="1271" width="32.7109375" style="2" customWidth="1"/>
    <col min="1272" max="1273" width="11.7109375" style="2" customWidth="1"/>
    <col min="1274" max="1274" width="7.7109375" style="2" customWidth="1"/>
    <col min="1275" max="1275" width="17" style="2" customWidth="1"/>
    <col min="1276" max="1525" width="11.42578125" style="2"/>
    <col min="1526" max="1526" width="4.5703125" style="2" customWidth="1"/>
    <col min="1527" max="1527" width="32.7109375" style="2" customWidth="1"/>
    <col min="1528" max="1529" width="11.7109375" style="2" customWidth="1"/>
    <col min="1530" max="1530" width="7.7109375" style="2" customWidth="1"/>
    <col min="1531" max="1531" width="17" style="2" customWidth="1"/>
    <col min="1532" max="1781" width="11.42578125" style="2"/>
    <col min="1782" max="1782" width="4.5703125" style="2" customWidth="1"/>
    <col min="1783" max="1783" width="32.7109375" style="2" customWidth="1"/>
    <col min="1784" max="1785" width="11.7109375" style="2" customWidth="1"/>
    <col min="1786" max="1786" width="7.7109375" style="2" customWidth="1"/>
    <col min="1787" max="1787" width="17" style="2" customWidth="1"/>
    <col min="1788" max="2037" width="11.42578125" style="2"/>
    <col min="2038" max="2038" width="4.5703125" style="2" customWidth="1"/>
    <col min="2039" max="2039" width="32.7109375" style="2" customWidth="1"/>
    <col min="2040" max="2041" width="11.7109375" style="2" customWidth="1"/>
    <col min="2042" max="2042" width="7.7109375" style="2" customWidth="1"/>
    <col min="2043" max="2043" width="17" style="2" customWidth="1"/>
    <col min="2044" max="2293" width="11.42578125" style="2"/>
    <col min="2294" max="2294" width="4.5703125" style="2" customWidth="1"/>
    <col min="2295" max="2295" width="32.7109375" style="2" customWidth="1"/>
    <col min="2296" max="2297" width="11.7109375" style="2" customWidth="1"/>
    <col min="2298" max="2298" width="7.7109375" style="2" customWidth="1"/>
    <col min="2299" max="2299" width="17" style="2" customWidth="1"/>
    <col min="2300" max="2549" width="11.42578125" style="2"/>
    <col min="2550" max="2550" width="4.5703125" style="2" customWidth="1"/>
    <col min="2551" max="2551" width="32.7109375" style="2" customWidth="1"/>
    <col min="2552" max="2553" width="11.7109375" style="2" customWidth="1"/>
    <col min="2554" max="2554" width="7.7109375" style="2" customWidth="1"/>
    <col min="2555" max="2555" width="17" style="2" customWidth="1"/>
    <col min="2556" max="2805" width="11.42578125" style="2"/>
    <col min="2806" max="2806" width="4.5703125" style="2" customWidth="1"/>
    <col min="2807" max="2807" width="32.7109375" style="2" customWidth="1"/>
    <col min="2808" max="2809" width="11.7109375" style="2" customWidth="1"/>
    <col min="2810" max="2810" width="7.7109375" style="2" customWidth="1"/>
    <col min="2811" max="2811" width="17" style="2" customWidth="1"/>
    <col min="2812" max="3061" width="11.42578125" style="2"/>
    <col min="3062" max="3062" width="4.5703125" style="2" customWidth="1"/>
    <col min="3063" max="3063" width="32.7109375" style="2" customWidth="1"/>
    <col min="3064" max="3065" width="11.7109375" style="2" customWidth="1"/>
    <col min="3066" max="3066" width="7.7109375" style="2" customWidth="1"/>
    <col min="3067" max="3067" width="17" style="2" customWidth="1"/>
    <col min="3068" max="3317" width="11.42578125" style="2"/>
    <col min="3318" max="3318" width="4.5703125" style="2" customWidth="1"/>
    <col min="3319" max="3319" width="32.7109375" style="2" customWidth="1"/>
    <col min="3320" max="3321" width="11.7109375" style="2" customWidth="1"/>
    <col min="3322" max="3322" width="7.7109375" style="2" customWidth="1"/>
    <col min="3323" max="3323" width="17" style="2" customWidth="1"/>
    <col min="3324" max="3573" width="11.42578125" style="2"/>
    <col min="3574" max="3574" width="4.5703125" style="2" customWidth="1"/>
    <col min="3575" max="3575" width="32.7109375" style="2" customWidth="1"/>
    <col min="3576" max="3577" width="11.7109375" style="2" customWidth="1"/>
    <col min="3578" max="3578" width="7.7109375" style="2" customWidth="1"/>
    <col min="3579" max="3579" width="17" style="2" customWidth="1"/>
    <col min="3580" max="3829" width="11.42578125" style="2"/>
    <col min="3830" max="3830" width="4.5703125" style="2" customWidth="1"/>
    <col min="3831" max="3831" width="32.7109375" style="2" customWidth="1"/>
    <col min="3832" max="3833" width="11.7109375" style="2" customWidth="1"/>
    <col min="3834" max="3834" width="7.7109375" style="2" customWidth="1"/>
    <col min="3835" max="3835" width="17" style="2" customWidth="1"/>
    <col min="3836" max="4085" width="11.42578125" style="2"/>
    <col min="4086" max="4086" width="4.5703125" style="2" customWidth="1"/>
    <col min="4087" max="4087" width="32.7109375" style="2" customWidth="1"/>
    <col min="4088" max="4089" width="11.7109375" style="2" customWidth="1"/>
    <col min="4090" max="4090" width="7.7109375" style="2" customWidth="1"/>
    <col min="4091" max="4091" width="17" style="2" customWidth="1"/>
    <col min="4092" max="4341" width="11.42578125" style="2"/>
    <col min="4342" max="4342" width="4.5703125" style="2" customWidth="1"/>
    <col min="4343" max="4343" width="32.7109375" style="2" customWidth="1"/>
    <col min="4344" max="4345" width="11.7109375" style="2" customWidth="1"/>
    <col min="4346" max="4346" width="7.7109375" style="2" customWidth="1"/>
    <col min="4347" max="4347" width="17" style="2" customWidth="1"/>
    <col min="4348" max="4597" width="11.42578125" style="2"/>
    <col min="4598" max="4598" width="4.5703125" style="2" customWidth="1"/>
    <col min="4599" max="4599" width="32.7109375" style="2" customWidth="1"/>
    <col min="4600" max="4601" width="11.7109375" style="2" customWidth="1"/>
    <col min="4602" max="4602" width="7.7109375" style="2" customWidth="1"/>
    <col min="4603" max="4603" width="17" style="2" customWidth="1"/>
    <col min="4604" max="4853" width="11.42578125" style="2"/>
    <col min="4854" max="4854" width="4.5703125" style="2" customWidth="1"/>
    <col min="4855" max="4855" width="32.7109375" style="2" customWidth="1"/>
    <col min="4856" max="4857" width="11.7109375" style="2" customWidth="1"/>
    <col min="4858" max="4858" width="7.7109375" style="2" customWidth="1"/>
    <col min="4859" max="4859" width="17" style="2" customWidth="1"/>
    <col min="4860" max="5109" width="11.42578125" style="2"/>
    <col min="5110" max="5110" width="4.5703125" style="2" customWidth="1"/>
    <col min="5111" max="5111" width="32.7109375" style="2" customWidth="1"/>
    <col min="5112" max="5113" width="11.7109375" style="2" customWidth="1"/>
    <col min="5114" max="5114" width="7.7109375" style="2" customWidth="1"/>
    <col min="5115" max="5115" width="17" style="2" customWidth="1"/>
    <col min="5116" max="5365" width="11.42578125" style="2"/>
    <col min="5366" max="5366" width="4.5703125" style="2" customWidth="1"/>
    <col min="5367" max="5367" width="32.7109375" style="2" customWidth="1"/>
    <col min="5368" max="5369" width="11.7109375" style="2" customWidth="1"/>
    <col min="5370" max="5370" width="7.7109375" style="2" customWidth="1"/>
    <col min="5371" max="5371" width="17" style="2" customWidth="1"/>
    <col min="5372" max="5621" width="11.42578125" style="2"/>
    <col min="5622" max="5622" width="4.5703125" style="2" customWidth="1"/>
    <col min="5623" max="5623" width="32.7109375" style="2" customWidth="1"/>
    <col min="5624" max="5625" width="11.7109375" style="2" customWidth="1"/>
    <col min="5626" max="5626" width="7.7109375" style="2" customWidth="1"/>
    <col min="5627" max="5627" width="17" style="2" customWidth="1"/>
    <col min="5628" max="5877" width="11.42578125" style="2"/>
    <col min="5878" max="5878" width="4.5703125" style="2" customWidth="1"/>
    <col min="5879" max="5879" width="32.7109375" style="2" customWidth="1"/>
    <col min="5880" max="5881" width="11.7109375" style="2" customWidth="1"/>
    <col min="5882" max="5882" width="7.7109375" style="2" customWidth="1"/>
    <col min="5883" max="5883" width="17" style="2" customWidth="1"/>
    <col min="5884" max="6133" width="11.42578125" style="2"/>
    <col min="6134" max="6134" width="4.5703125" style="2" customWidth="1"/>
    <col min="6135" max="6135" width="32.7109375" style="2" customWidth="1"/>
    <col min="6136" max="6137" width="11.7109375" style="2" customWidth="1"/>
    <col min="6138" max="6138" width="7.7109375" style="2" customWidth="1"/>
    <col min="6139" max="6139" width="17" style="2" customWidth="1"/>
    <col min="6140" max="6389" width="11.42578125" style="2"/>
    <col min="6390" max="6390" width="4.5703125" style="2" customWidth="1"/>
    <col min="6391" max="6391" width="32.7109375" style="2" customWidth="1"/>
    <col min="6392" max="6393" width="11.7109375" style="2" customWidth="1"/>
    <col min="6394" max="6394" width="7.7109375" style="2" customWidth="1"/>
    <col min="6395" max="6395" width="17" style="2" customWidth="1"/>
    <col min="6396" max="6645" width="11.42578125" style="2"/>
    <col min="6646" max="6646" width="4.5703125" style="2" customWidth="1"/>
    <col min="6647" max="6647" width="32.7109375" style="2" customWidth="1"/>
    <col min="6648" max="6649" width="11.7109375" style="2" customWidth="1"/>
    <col min="6650" max="6650" width="7.7109375" style="2" customWidth="1"/>
    <col min="6651" max="6651" width="17" style="2" customWidth="1"/>
    <col min="6652" max="6901" width="11.42578125" style="2"/>
    <col min="6902" max="6902" width="4.5703125" style="2" customWidth="1"/>
    <col min="6903" max="6903" width="32.7109375" style="2" customWidth="1"/>
    <col min="6904" max="6905" width="11.7109375" style="2" customWidth="1"/>
    <col min="6906" max="6906" width="7.7109375" style="2" customWidth="1"/>
    <col min="6907" max="6907" width="17" style="2" customWidth="1"/>
    <col min="6908" max="7157" width="11.42578125" style="2"/>
    <col min="7158" max="7158" width="4.5703125" style="2" customWidth="1"/>
    <col min="7159" max="7159" width="32.7109375" style="2" customWidth="1"/>
    <col min="7160" max="7161" width="11.7109375" style="2" customWidth="1"/>
    <col min="7162" max="7162" width="7.7109375" style="2" customWidth="1"/>
    <col min="7163" max="7163" width="17" style="2" customWidth="1"/>
    <col min="7164" max="7413" width="11.42578125" style="2"/>
    <col min="7414" max="7414" width="4.5703125" style="2" customWidth="1"/>
    <col min="7415" max="7415" width="32.7109375" style="2" customWidth="1"/>
    <col min="7416" max="7417" width="11.7109375" style="2" customWidth="1"/>
    <col min="7418" max="7418" width="7.7109375" style="2" customWidth="1"/>
    <col min="7419" max="7419" width="17" style="2" customWidth="1"/>
    <col min="7420" max="7669" width="11.42578125" style="2"/>
    <col min="7670" max="7670" width="4.5703125" style="2" customWidth="1"/>
    <col min="7671" max="7671" width="32.7109375" style="2" customWidth="1"/>
    <col min="7672" max="7673" width="11.7109375" style="2" customWidth="1"/>
    <col min="7674" max="7674" width="7.7109375" style="2" customWidth="1"/>
    <col min="7675" max="7675" width="17" style="2" customWidth="1"/>
    <col min="7676" max="7925" width="11.42578125" style="2"/>
    <col min="7926" max="7926" width="4.5703125" style="2" customWidth="1"/>
    <col min="7927" max="7927" width="32.7109375" style="2" customWidth="1"/>
    <col min="7928" max="7929" width="11.7109375" style="2" customWidth="1"/>
    <col min="7930" max="7930" width="7.7109375" style="2" customWidth="1"/>
    <col min="7931" max="7931" width="17" style="2" customWidth="1"/>
    <col min="7932" max="8181" width="11.42578125" style="2"/>
    <col min="8182" max="8182" width="4.5703125" style="2" customWidth="1"/>
    <col min="8183" max="8183" width="32.7109375" style="2" customWidth="1"/>
    <col min="8184" max="8185" width="11.7109375" style="2" customWidth="1"/>
    <col min="8186" max="8186" width="7.7109375" style="2" customWidth="1"/>
    <col min="8187" max="8187" width="17" style="2" customWidth="1"/>
    <col min="8188" max="8437" width="11.42578125" style="2"/>
    <col min="8438" max="8438" width="4.5703125" style="2" customWidth="1"/>
    <col min="8439" max="8439" width="32.7109375" style="2" customWidth="1"/>
    <col min="8440" max="8441" width="11.7109375" style="2" customWidth="1"/>
    <col min="8442" max="8442" width="7.7109375" style="2" customWidth="1"/>
    <col min="8443" max="8443" width="17" style="2" customWidth="1"/>
    <col min="8444" max="8693" width="11.42578125" style="2"/>
    <col min="8694" max="8694" width="4.5703125" style="2" customWidth="1"/>
    <col min="8695" max="8695" width="32.7109375" style="2" customWidth="1"/>
    <col min="8696" max="8697" width="11.7109375" style="2" customWidth="1"/>
    <col min="8698" max="8698" width="7.7109375" style="2" customWidth="1"/>
    <col min="8699" max="8699" width="17" style="2" customWidth="1"/>
    <col min="8700" max="8949" width="11.42578125" style="2"/>
    <col min="8950" max="8950" width="4.5703125" style="2" customWidth="1"/>
    <col min="8951" max="8951" width="32.7109375" style="2" customWidth="1"/>
    <col min="8952" max="8953" width="11.7109375" style="2" customWidth="1"/>
    <col min="8954" max="8954" width="7.7109375" style="2" customWidth="1"/>
    <col min="8955" max="8955" width="17" style="2" customWidth="1"/>
    <col min="8956" max="9205" width="11.42578125" style="2"/>
    <col min="9206" max="9206" width="4.5703125" style="2" customWidth="1"/>
    <col min="9207" max="9207" width="32.7109375" style="2" customWidth="1"/>
    <col min="9208" max="9209" width="11.7109375" style="2" customWidth="1"/>
    <col min="9210" max="9210" width="7.7109375" style="2" customWidth="1"/>
    <col min="9211" max="9211" width="17" style="2" customWidth="1"/>
    <col min="9212" max="9461" width="11.42578125" style="2"/>
    <col min="9462" max="9462" width="4.5703125" style="2" customWidth="1"/>
    <col min="9463" max="9463" width="32.7109375" style="2" customWidth="1"/>
    <col min="9464" max="9465" width="11.7109375" style="2" customWidth="1"/>
    <col min="9466" max="9466" width="7.7109375" style="2" customWidth="1"/>
    <col min="9467" max="9467" width="17" style="2" customWidth="1"/>
    <col min="9468" max="9717" width="11.42578125" style="2"/>
    <col min="9718" max="9718" width="4.5703125" style="2" customWidth="1"/>
    <col min="9719" max="9719" width="32.7109375" style="2" customWidth="1"/>
    <col min="9720" max="9721" width="11.7109375" style="2" customWidth="1"/>
    <col min="9722" max="9722" width="7.7109375" style="2" customWidth="1"/>
    <col min="9723" max="9723" width="17" style="2" customWidth="1"/>
    <col min="9724" max="9973" width="11.42578125" style="2"/>
    <col min="9974" max="9974" width="4.5703125" style="2" customWidth="1"/>
    <col min="9975" max="9975" width="32.7109375" style="2" customWidth="1"/>
    <col min="9976" max="9977" width="11.7109375" style="2" customWidth="1"/>
    <col min="9978" max="9978" width="7.7109375" style="2" customWidth="1"/>
    <col min="9979" max="9979" width="17" style="2" customWidth="1"/>
    <col min="9980" max="10229" width="11.42578125" style="2"/>
    <col min="10230" max="10230" width="4.5703125" style="2" customWidth="1"/>
    <col min="10231" max="10231" width="32.7109375" style="2" customWidth="1"/>
    <col min="10232" max="10233" width="11.7109375" style="2" customWidth="1"/>
    <col min="10234" max="10234" width="7.7109375" style="2" customWidth="1"/>
    <col min="10235" max="10235" width="17" style="2" customWidth="1"/>
    <col min="10236" max="10485" width="11.42578125" style="2"/>
    <col min="10486" max="10486" width="4.5703125" style="2" customWidth="1"/>
    <col min="10487" max="10487" width="32.7109375" style="2" customWidth="1"/>
    <col min="10488" max="10489" width="11.7109375" style="2" customWidth="1"/>
    <col min="10490" max="10490" width="7.7109375" style="2" customWidth="1"/>
    <col min="10491" max="10491" width="17" style="2" customWidth="1"/>
    <col min="10492" max="10741" width="11.42578125" style="2"/>
    <col min="10742" max="10742" width="4.5703125" style="2" customWidth="1"/>
    <col min="10743" max="10743" width="32.7109375" style="2" customWidth="1"/>
    <col min="10744" max="10745" width="11.7109375" style="2" customWidth="1"/>
    <col min="10746" max="10746" width="7.7109375" style="2" customWidth="1"/>
    <col min="10747" max="10747" width="17" style="2" customWidth="1"/>
    <col min="10748" max="10997" width="11.42578125" style="2"/>
    <col min="10998" max="10998" width="4.5703125" style="2" customWidth="1"/>
    <col min="10999" max="10999" width="32.7109375" style="2" customWidth="1"/>
    <col min="11000" max="11001" width="11.7109375" style="2" customWidth="1"/>
    <col min="11002" max="11002" width="7.7109375" style="2" customWidth="1"/>
    <col min="11003" max="11003" width="17" style="2" customWidth="1"/>
    <col min="11004" max="11253" width="11.42578125" style="2"/>
    <col min="11254" max="11254" width="4.5703125" style="2" customWidth="1"/>
    <col min="11255" max="11255" width="32.7109375" style="2" customWidth="1"/>
    <col min="11256" max="11257" width="11.7109375" style="2" customWidth="1"/>
    <col min="11258" max="11258" width="7.7109375" style="2" customWidth="1"/>
    <col min="11259" max="11259" width="17" style="2" customWidth="1"/>
    <col min="11260" max="11509" width="11.42578125" style="2"/>
    <col min="11510" max="11510" width="4.5703125" style="2" customWidth="1"/>
    <col min="11511" max="11511" width="32.7109375" style="2" customWidth="1"/>
    <col min="11512" max="11513" width="11.7109375" style="2" customWidth="1"/>
    <col min="11514" max="11514" width="7.7109375" style="2" customWidth="1"/>
    <col min="11515" max="11515" width="17" style="2" customWidth="1"/>
    <col min="11516" max="11765" width="11.42578125" style="2"/>
    <col min="11766" max="11766" width="4.5703125" style="2" customWidth="1"/>
    <col min="11767" max="11767" width="32.7109375" style="2" customWidth="1"/>
    <col min="11768" max="11769" width="11.7109375" style="2" customWidth="1"/>
    <col min="11770" max="11770" width="7.7109375" style="2" customWidth="1"/>
    <col min="11771" max="11771" width="17" style="2" customWidth="1"/>
    <col min="11772" max="12021" width="11.42578125" style="2"/>
    <col min="12022" max="12022" width="4.5703125" style="2" customWidth="1"/>
    <col min="12023" max="12023" width="32.7109375" style="2" customWidth="1"/>
    <col min="12024" max="12025" width="11.7109375" style="2" customWidth="1"/>
    <col min="12026" max="12026" width="7.7109375" style="2" customWidth="1"/>
    <col min="12027" max="12027" width="17" style="2" customWidth="1"/>
    <col min="12028" max="12277" width="11.42578125" style="2"/>
    <col min="12278" max="12278" width="4.5703125" style="2" customWidth="1"/>
    <col min="12279" max="12279" width="32.7109375" style="2" customWidth="1"/>
    <col min="12280" max="12281" width="11.7109375" style="2" customWidth="1"/>
    <col min="12282" max="12282" width="7.7109375" style="2" customWidth="1"/>
    <col min="12283" max="12283" width="17" style="2" customWidth="1"/>
    <col min="12284" max="12533" width="11.42578125" style="2"/>
    <col min="12534" max="12534" width="4.5703125" style="2" customWidth="1"/>
    <col min="12535" max="12535" width="32.7109375" style="2" customWidth="1"/>
    <col min="12536" max="12537" width="11.7109375" style="2" customWidth="1"/>
    <col min="12538" max="12538" width="7.7109375" style="2" customWidth="1"/>
    <col min="12539" max="12539" width="17" style="2" customWidth="1"/>
    <col min="12540" max="12789" width="11.42578125" style="2"/>
    <col min="12790" max="12790" width="4.5703125" style="2" customWidth="1"/>
    <col min="12791" max="12791" width="32.7109375" style="2" customWidth="1"/>
    <col min="12792" max="12793" width="11.7109375" style="2" customWidth="1"/>
    <col min="12794" max="12794" width="7.7109375" style="2" customWidth="1"/>
    <col min="12795" max="12795" width="17" style="2" customWidth="1"/>
    <col min="12796" max="13045" width="11.42578125" style="2"/>
    <col min="13046" max="13046" width="4.5703125" style="2" customWidth="1"/>
    <col min="13047" max="13047" width="32.7109375" style="2" customWidth="1"/>
    <col min="13048" max="13049" width="11.7109375" style="2" customWidth="1"/>
    <col min="13050" max="13050" width="7.7109375" style="2" customWidth="1"/>
    <col min="13051" max="13051" width="17" style="2" customWidth="1"/>
    <col min="13052" max="13301" width="11.42578125" style="2"/>
    <col min="13302" max="13302" width="4.5703125" style="2" customWidth="1"/>
    <col min="13303" max="13303" width="32.7109375" style="2" customWidth="1"/>
    <col min="13304" max="13305" width="11.7109375" style="2" customWidth="1"/>
    <col min="13306" max="13306" width="7.7109375" style="2" customWidth="1"/>
    <col min="13307" max="13307" width="17" style="2" customWidth="1"/>
    <col min="13308" max="13557" width="11.42578125" style="2"/>
    <col min="13558" max="13558" width="4.5703125" style="2" customWidth="1"/>
    <col min="13559" max="13559" width="32.7109375" style="2" customWidth="1"/>
    <col min="13560" max="13561" width="11.7109375" style="2" customWidth="1"/>
    <col min="13562" max="13562" width="7.7109375" style="2" customWidth="1"/>
    <col min="13563" max="13563" width="17" style="2" customWidth="1"/>
    <col min="13564" max="13813" width="11.42578125" style="2"/>
    <col min="13814" max="13814" width="4.5703125" style="2" customWidth="1"/>
    <col min="13815" max="13815" width="32.7109375" style="2" customWidth="1"/>
    <col min="13816" max="13817" width="11.7109375" style="2" customWidth="1"/>
    <col min="13818" max="13818" width="7.7109375" style="2" customWidth="1"/>
    <col min="13819" max="13819" width="17" style="2" customWidth="1"/>
    <col min="13820" max="14069" width="11.42578125" style="2"/>
    <col min="14070" max="14070" width="4.5703125" style="2" customWidth="1"/>
    <col min="14071" max="14071" width="32.7109375" style="2" customWidth="1"/>
    <col min="14072" max="14073" width="11.7109375" style="2" customWidth="1"/>
    <col min="14074" max="14074" width="7.7109375" style="2" customWidth="1"/>
    <col min="14075" max="14075" width="17" style="2" customWidth="1"/>
    <col min="14076" max="14325" width="11.42578125" style="2"/>
    <col min="14326" max="14326" width="4.5703125" style="2" customWidth="1"/>
    <col min="14327" max="14327" width="32.7109375" style="2" customWidth="1"/>
    <col min="14328" max="14329" width="11.7109375" style="2" customWidth="1"/>
    <col min="14330" max="14330" width="7.7109375" style="2" customWidth="1"/>
    <col min="14331" max="14331" width="17" style="2" customWidth="1"/>
    <col min="14332" max="14581" width="11.42578125" style="2"/>
    <col min="14582" max="14582" width="4.5703125" style="2" customWidth="1"/>
    <col min="14583" max="14583" width="32.7109375" style="2" customWidth="1"/>
    <col min="14584" max="14585" width="11.7109375" style="2" customWidth="1"/>
    <col min="14586" max="14586" width="7.7109375" style="2" customWidth="1"/>
    <col min="14587" max="14587" width="17" style="2" customWidth="1"/>
    <col min="14588" max="14837" width="11.42578125" style="2"/>
    <col min="14838" max="14838" width="4.5703125" style="2" customWidth="1"/>
    <col min="14839" max="14839" width="32.7109375" style="2" customWidth="1"/>
    <col min="14840" max="14841" width="11.7109375" style="2" customWidth="1"/>
    <col min="14842" max="14842" width="7.7109375" style="2" customWidth="1"/>
    <col min="14843" max="14843" width="17" style="2" customWidth="1"/>
    <col min="14844" max="15093" width="11.42578125" style="2"/>
    <col min="15094" max="15094" width="4.5703125" style="2" customWidth="1"/>
    <col min="15095" max="15095" width="32.7109375" style="2" customWidth="1"/>
    <col min="15096" max="15097" width="11.7109375" style="2" customWidth="1"/>
    <col min="15098" max="15098" width="7.7109375" style="2" customWidth="1"/>
    <col min="15099" max="15099" width="17" style="2" customWidth="1"/>
    <col min="15100" max="15349" width="11.42578125" style="2"/>
    <col min="15350" max="15350" width="4.5703125" style="2" customWidth="1"/>
    <col min="15351" max="15351" width="32.7109375" style="2" customWidth="1"/>
    <col min="15352" max="15353" width="11.7109375" style="2" customWidth="1"/>
    <col min="15354" max="15354" width="7.7109375" style="2" customWidth="1"/>
    <col min="15355" max="15355" width="17" style="2" customWidth="1"/>
    <col min="15356" max="15605" width="11.42578125" style="2"/>
    <col min="15606" max="15606" width="4.5703125" style="2" customWidth="1"/>
    <col min="15607" max="15607" width="32.7109375" style="2" customWidth="1"/>
    <col min="15608" max="15609" width="11.7109375" style="2" customWidth="1"/>
    <col min="15610" max="15610" width="7.7109375" style="2" customWidth="1"/>
    <col min="15611" max="15611" width="17" style="2" customWidth="1"/>
    <col min="15612" max="15861" width="11.42578125" style="2"/>
    <col min="15862" max="15862" width="4.5703125" style="2" customWidth="1"/>
    <col min="15863" max="15863" width="32.7109375" style="2" customWidth="1"/>
    <col min="15864" max="15865" width="11.7109375" style="2" customWidth="1"/>
    <col min="15866" max="15866" width="7.7109375" style="2" customWidth="1"/>
    <col min="15867" max="15867" width="17" style="2" customWidth="1"/>
    <col min="15868" max="16384" width="11.42578125" style="2"/>
  </cols>
  <sheetData>
    <row r="7" spans="1:6" ht="15.75" customHeight="1">
      <c r="A7" s="116" t="s">
        <v>85</v>
      </c>
      <c r="B7" s="116"/>
      <c r="C7" s="116"/>
      <c r="D7" s="116"/>
      <c r="E7" s="116"/>
      <c r="F7" s="116"/>
    </row>
    <row r="8" spans="1:6" ht="14.25" customHeight="1">
      <c r="A8" s="6"/>
      <c r="B8" s="7"/>
      <c r="C8" s="117" t="s">
        <v>30</v>
      </c>
      <c r="D8" s="117"/>
      <c r="E8" s="117"/>
      <c r="F8" s="7"/>
    </row>
    <row r="9" spans="1:6" ht="15.75" customHeight="1">
      <c r="A9" s="118" t="s">
        <v>24</v>
      </c>
      <c r="B9" s="118"/>
      <c r="C9" s="8" t="s">
        <v>48</v>
      </c>
      <c r="D9" s="9" t="s">
        <v>32</v>
      </c>
      <c r="E9" s="9">
        <v>2025</v>
      </c>
      <c r="F9" s="10"/>
    </row>
    <row r="10" spans="1:6" ht="15.75" customHeight="1">
      <c r="A10" s="119" t="s">
        <v>135</v>
      </c>
      <c r="B10" s="119"/>
      <c r="C10" s="11" t="s">
        <v>27</v>
      </c>
      <c r="D10" s="11" t="s">
        <v>28</v>
      </c>
      <c r="E10" s="11" t="s">
        <v>29</v>
      </c>
      <c r="F10" s="12"/>
    </row>
    <row r="11" spans="1:6">
      <c r="A11" s="13"/>
      <c r="B11" s="13"/>
      <c r="C11" s="13"/>
      <c r="D11" s="13"/>
      <c r="E11" s="13"/>
      <c r="F11" s="12"/>
    </row>
    <row r="12" spans="1:6">
      <c r="A12" s="14" t="s">
        <v>13</v>
      </c>
      <c r="B12" s="15" t="s">
        <v>0</v>
      </c>
      <c r="C12" s="14" t="s">
        <v>11</v>
      </c>
      <c r="D12" s="14" t="s">
        <v>12</v>
      </c>
      <c r="E12" s="14" t="s">
        <v>1</v>
      </c>
      <c r="F12" s="16" t="s">
        <v>2</v>
      </c>
    </row>
    <row r="13" spans="1:6" ht="25.5">
      <c r="A13" s="21">
        <v>1</v>
      </c>
      <c r="B13" s="18" t="s">
        <v>86</v>
      </c>
      <c r="C13" s="19">
        <v>4</v>
      </c>
      <c r="D13" s="19"/>
      <c r="E13" s="19"/>
      <c r="F13" s="20"/>
    </row>
    <row r="14" spans="1:6" ht="25.5">
      <c r="A14" s="21">
        <f>A13+1</f>
        <v>2</v>
      </c>
      <c r="B14" s="18" t="s">
        <v>87</v>
      </c>
      <c r="C14" s="19">
        <v>2</v>
      </c>
      <c r="D14" s="19"/>
      <c r="E14" s="19"/>
      <c r="F14" s="20"/>
    </row>
    <row r="15" spans="1:6" ht="25.5">
      <c r="A15" s="21">
        <f t="shared" ref="A15:A41" si="0">A14+1</f>
        <v>3</v>
      </c>
      <c r="B15" s="22" t="s">
        <v>88</v>
      </c>
      <c r="C15" s="23">
        <v>2</v>
      </c>
      <c r="D15" s="23"/>
      <c r="E15" s="17"/>
      <c r="F15" s="26"/>
    </row>
    <row r="16" spans="1:6">
      <c r="A16" s="21">
        <f t="shared" si="0"/>
        <v>4</v>
      </c>
      <c r="B16" s="18" t="s">
        <v>89</v>
      </c>
      <c r="C16" s="23">
        <v>2</v>
      </c>
      <c r="D16" s="23"/>
      <c r="E16" s="17"/>
      <c r="F16" s="24"/>
    </row>
    <row r="17" spans="1:6" ht="25.5">
      <c r="A17" s="21">
        <f t="shared" si="0"/>
        <v>5</v>
      </c>
      <c r="B17" s="22" t="s">
        <v>90</v>
      </c>
      <c r="C17" s="23">
        <v>3</v>
      </c>
      <c r="D17" s="23"/>
      <c r="E17" s="17"/>
      <c r="F17" s="24"/>
    </row>
    <row r="18" spans="1:6">
      <c r="A18" s="21">
        <f t="shared" si="0"/>
        <v>6</v>
      </c>
      <c r="B18" s="22" t="s">
        <v>98</v>
      </c>
      <c r="C18" s="23">
        <v>2</v>
      </c>
      <c r="D18" s="23"/>
      <c r="E18" s="17"/>
      <c r="F18" s="24"/>
    </row>
    <row r="19" spans="1:6" ht="25.5">
      <c r="A19" s="21">
        <f t="shared" si="0"/>
        <v>7</v>
      </c>
      <c r="B19" s="18" t="s">
        <v>91</v>
      </c>
      <c r="C19" s="23">
        <v>2</v>
      </c>
      <c r="D19" s="23"/>
      <c r="E19" s="17"/>
      <c r="F19" s="24"/>
    </row>
    <row r="20" spans="1:6" ht="38.25">
      <c r="A20" s="21">
        <f t="shared" si="0"/>
        <v>8</v>
      </c>
      <c r="B20" s="18" t="s">
        <v>92</v>
      </c>
      <c r="C20" s="23">
        <v>2</v>
      </c>
      <c r="D20" s="23"/>
      <c r="E20" s="17"/>
      <c r="F20" s="71"/>
    </row>
    <row r="21" spans="1:6" ht="26.25" customHeight="1">
      <c r="A21" s="21">
        <f t="shared" si="0"/>
        <v>9</v>
      </c>
      <c r="B21" s="22" t="s">
        <v>93</v>
      </c>
      <c r="C21" s="23"/>
      <c r="D21" s="23" t="s">
        <v>137</v>
      </c>
      <c r="E21" s="17"/>
      <c r="F21" s="26" t="s">
        <v>138</v>
      </c>
    </row>
    <row r="22" spans="1:6" ht="25.5">
      <c r="A22" s="21">
        <f t="shared" si="0"/>
        <v>10</v>
      </c>
      <c r="B22" s="68" t="s">
        <v>94</v>
      </c>
      <c r="C22" s="23"/>
      <c r="D22" s="23" t="s">
        <v>137</v>
      </c>
      <c r="E22" s="17"/>
      <c r="F22" s="24" t="s">
        <v>152</v>
      </c>
    </row>
    <row r="23" spans="1:6" ht="26.25" customHeight="1">
      <c r="A23" s="21">
        <f t="shared" si="0"/>
        <v>11</v>
      </c>
      <c r="B23" s="68" t="s">
        <v>95</v>
      </c>
      <c r="C23" s="23">
        <v>4</v>
      </c>
      <c r="D23" s="23"/>
      <c r="E23" s="17"/>
      <c r="F23" s="24"/>
    </row>
    <row r="24" spans="1:6" ht="25.5">
      <c r="A24" s="21">
        <f t="shared" si="0"/>
        <v>12</v>
      </c>
      <c r="B24" s="68" t="s">
        <v>96</v>
      </c>
      <c r="C24" s="23">
        <v>5</v>
      </c>
      <c r="D24" s="23"/>
      <c r="E24" s="17"/>
      <c r="F24" s="82"/>
    </row>
    <row r="25" spans="1:6" ht="25.5">
      <c r="A25" s="21">
        <f t="shared" si="0"/>
        <v>13</v>
      </c>
      <c r="B25" s="68" t="s">
        <v>112</v>
      </c>
      <c r="C25" s="23">
        <v>4</v>
      </c>
      <c r="D25" s="23"/>
      <c r="E25" s="17"/>
      <c r="F25" s="24"/>
    </row>
    <row r="26" spans="1:6" ht="26.25" customHeight="1">
      <c r="A26" s="21">
        <f t="shared" si="0"/>
        <v>14</v>
      </c>
      <c r="B26" s="22" t="s">
        <v>97</v>
      </c>
      <c r="C26" s="23">
        <v>4</v>
      </c>
      <c r="D26" s="23"/>
      <c r="E26" s="17"/>
      <c r="F26" s="24"/>
    </row>
    <row r="27" spans="1:6" ht="25.5">
      <c r="A27" s="21">
        <f t="shared" si="0"/>
        <v>15</v>
      </c>
      <c r="B27" s="22" t="s">
        <v>125</v>
      </c>
      <c r="C27" s="23"/>
      <c r="D27" s="23"/>
      <c r="E27" s="17">
        <v>4</v>
      </c>
      <c r="F27" s="24"/>
    </row>
    <row r="28" spans="1:6">
      <c r="A28" s="21">
        <f t="shared" si="0"/>
        <v>16</v>
      </c>
      <c r="B28" s="18" t="s">
        <v>99</v>
      </c>
      <c r="C28" s="23">
        <v>4</v>
      </c>
      <c r="D28" s="23"/>
      <c r="E28" s="17"/>
      <c r="F28" s="24"/>
    </row>
    <row r="29" spans="1:6" ht="25.5">
      <c r="A29" s="21">
        <f t="shared" si="0"/>
        <v>17</v>
      </c>
      <c r="B29" s="18" t="s">
        <v>100</v>
      </c>
      <c r="C29" s="23">
        <v>4</v>
      </c>
      <c r="D29" s="23"/>
      <c r="E29" s="17"/>
      <c r="F29" s="24"/>
    </row>
    <row r="30" spans="1:6" ht="25.5">
      <c r="A30" s="21">
        <f t="shared" si="0"/>
        <v>18</v>
      </c>
      <c r="B30" s="22" t="s">
        <v>101</v>
      </c>
      <c r="C30" s="23">
        <v>4</v>
      </c>
      <c r="D30" s="23"/>
      <c r="E30" s="17"/>
      <c r="F30" s="24"/>
    </row>
    <row r="31" spans="1:6" ht="25.5">
      <c r="A31" s="21">
        <f t="shared" si="0"/>
        <v>19</v>
      </c>
      <c r="B31" s="18" t="s">
        <v>102</v>
      </c>
      <c r="C31" s="23">
        <v>4</v>
      </c>
      <c r="D31" s="23"/>
      <c r="E31" s="17"/>
      <c r="F31" s="24"/>
    </row>
    <row r="32" spans="1:6" ht="25.5">
      <c r="A32" s="21">
        <f t="shared" si="0"/>
        <v>20</v>
      </c>
      <c r="B32" s="18" t="s">
        <v>103</v>
      </c>
      <c r="C32" s="23">
        <v>5</v>
      </c>
      <c r="D32" s="23"/>
      <c r="E32" s="17"/>
      <c r="F32" s="26"/>
    </row>
    <row r="33" spans="1:17">
      <c r="A33" s="21">
        <f t="shared" si="0"/>
        <v>21</v>
      </c>
      <c r="B33" s="18" t="s">
        <v>104</v>
      </c>
      <c r="C33" s="23">
        <v>5</v>
      </c>
      <c r="D33" s="23"/>
      <c r="E33" s="17"/>
      <c r="F33" s="24"/>
    </row>
    <row r="34" spans="1:17" ht="25.5">
      <c r="A34" s="21">
        <f t="shared" si="0"/>
        <v>22</v>
      </c>
      <c r="B34" s="18" t="s">
        <v>105</v>
      </c>
      <c r="C34" s="23">
        <v>5</v>
      </c>
      <c r="D34" s="23"/>
      <c r="E34" s="17"/>
      <c r="F34" s="24"/>
    </row>
    <row r="35" spans="1:17" ht="38.25">
      <c r="A35" s="21">
        <f t="shared" si="0"/>
        <v>23</v>
      </c>
      <c r="B35" s="18" t="s">
        <v>126</v>
      </c>
      <c r="C35" s="23">
        <v>2</v>
      </c>
      <c r="D35" s="23"/>
      <c r="E35" s="17"/>
      <c r="F35" s="24"/>
    </row>
    <row r="36" spans="1:17" ht="40.5" customHeight="1">
      <c r="A36" s="21">
        <f t="shared" si="0"/>
        <v>24</v>
      </c>
      <c r="B36" s="30" t="s">
        <v>106</v>
      </c>
      <c r="C36" s="23">
        <v>2</v>
      </c>
      <c r="D36" s="23"/>
      <c r="E36" s="17"/>
      <c r="F36" s="24"/>
    </row>
    <row r="37" spans="1:17" ht="38.25">
      <c r="A37" s="21">
        <f t="shared" si="0"/>
        <v>25</v>
      </c>
      <c r="B37" s="22" t="s">
        <v>107</v>
      </c>
      <c r="C37" s="23">
        <v>2</v>
      </c>
      <c r="D37" s="23"/>
      <c r="E37" s="17"/>
      <c r="F37" s="24"/>
    </row>
    <row r="38" spans="1:17" ht="25.5">
      <c r="A38" s="21">
        <f t="shared" si="0"/>
        <v>26</v>
      </c>
      <c r="B38" s="22" t="s">
        <v>108</v>
      </c>
      <c r="C38" s="23">
        <v>5</v>
      </c>
      <c r="D38" s="23"/>
      <c r="E38" s="17"/>
      <c r="F38" s="24"/>
    </row>
    <row r="39" spans="1:17" ht="63.75">
      <c r="A39" s="21">
        <f t="shared" si="0"/>
        <v>27</v>
      </c>
      <c r="B39" s="22" t="s">
        <v>109</v>
      </c>
      <c r="C39" s="23">
        <v>3</v>
      </c>
      <c r="D39" s="23"/>
      <c r="E39" s="17"/>
      <c r="F39" s="24"/>
    </row>
    <row r="40" spans="1:17" ht="76.5">
      <c r="A40" s="21">
        <f t="shared" si="0"/>
        <v>28</v>
      </c>
      <c r="B40" s="31" t="s">
        <v>110</v>
      </c>
      <c r="C40" s="23"/>
      <c r="D40" s="23" t="s">
        <v>137</v>
      </c>
      <c r="E40" s="17"/>
      <c r="F40" s="24"/>
    </row>
    <row r="41" spans="1:17" ht="26.25" customHeight="1">
      <c r="A41" s="21">
        <f t="shared" si="0"/>
        <v>29</v>
      </c>
      <c r="B41" s="22" t="s">
        <v>111</v>
      </c>
      <c r="C41" s="32">
        <v>4</v>
      </c>
      <c r="D41" s="32"/>
      <c r="E41" s="17"/>
      <c r="F41" s="26"/>
    </row>
    <row r="42" spans="1:17" ht="15" customHeight="1">
      <c r="A42" s="120" t="s">
        <v>6</v>
      </c>
      <c r="B42" s="121"/>
      <c r="C42" s="33">
        <f>COUNT(C13:C41)</f>
        <v>25</v>
      </c>
      <c r="D42" s="81">
        <f>COUNTIF(D13:D41,"x")</f>
        <v>3</v>
      </c>
      <c r="E42" s="33">
        <f>COUNT(E13:E41)</f>
        <v>1</v>
      </c>
      <c r="F42" s="34"/>
    </row>
    <row r="43" spans="1:17">
      <c r="A43" s="122"/>
      <c r="B43" s="123"/>
      <c r="C43" s="131">
        <f>SUM(C42:E42)</f>
        <v>29</v>
      </c>
      <c r="D43" s="132"/>
      <c r="E43" s="133"/>
      <c r="F43" s="35"/>
    </row>
    <row r="44" spans="1:17">
      <c r="A44" s="130" t="s">
        <v>7</v>
      </c>
      <c r="B44" s="130"/>
      <c r="C44" s="131">
        <f>SUM(C42+E42)</f>
        <v>26</v>
      </c>
      <c r="D44" s="132"/>
      <c r="E44" s="133"/>
      <c r="F44" s="35"/>
    </row>
    <row r="45" spans="1:17" ht="31.5" customHeight="1">
      <c r="A45" s="131" t="s">
        <v>5</v>
      </c>
      <c r="B45" s="133"/>
      <c r="C45" s="138">
        <f>SUM(C13:C41)+SUM(E13:E41)</f>
        <v>89</v>
      </c>
      <c r="D45" s="139"/>
      <c r="E45" s="140"/>
      <c r="F45" s="36"/>
    </row>
    <row r="46" spans="1:17" ht="15.75" customHeight="1">
      <c r="A46" s="37"/>
      <c r="B46" s="37"/>
      <c r="C46" s="2"/>
      <c r="D46" s="38"/>
      <c r="E46" s="38"/>
      <c r="F46" s="39"/>
    </row>
    <row r="47" spans="1:17" ht="15.75" customHeight="1">
      <c r="A47" s="37"/>
      <c r="B47" s="141" t="s">
        <v>14</v>
      </c>
      <c r="C47" s="142"/>
      <c r="D47" s="142"/>
      <c r="E47" s="143"/>
      <c r="F47" s="39"/>
      <c r="H47" s="126" t="s">
        <v>18</v>
      </c>
      <c r="I47" s="127"/>
      <c r="J47" s="127"/>
      <c r="K47" s="127"/>
      <c r="L47" s="127"/>
      <c r="M47" s="127"/>
      <c r="N47" s="127"/>
      <c r="O47" s="127"/>
      <c r="P47" s="127"/>
      <c r="Q47" s="128"/>
    </row>
    <row r="48" spans="1:17" ht="15.75" customHeight="1">
      <c r="B48" s="40"/>
      <c r="C48" s="144" t="s">
        <v>3</v>
      </c>
      <c r="D48" s="144"/>
      <c r="E48" s="145"/>
      <c r="H48" s="41">
        <v>1</v>
      </c>
      <c r="I48" s="42">
        <v>2</v>
      </c>
      <c r="J48" s="42">
        <v>3</v>
      </c>
      <c r="K48" s="42">
        <v>4</v>
      </c>
      <c r="L48" s="42">
        <v>5</v>
      </c>
      <c r="M48" s="42">
        <v>6</v>
      </c>
      <c r="N48" s="42">
        <v>7</v>
      </c>
      <c r="O48" s="42">
        <v>8</v>
      </c>
      <c r="P48" s="42">
        <v>9</v>
      </c>
      <c r="Q48" s="43">
        <v>10</v>
      </c>
    </row>
    <row r="49" spans="2:17">
      <c r="B49" s="44" t="s">
        <v>15</v>
      </c>
      <c r="C49" s="124" t="s">
        <v>10</v>
      </c>
      <c r="D49" s="124"/>
      <c r="E49" s="125"/>
      <c r="H49" s="45">
        <v>4</v>
      </c>
      <c r="I49" s="46">
        <v>2</v>
      </c>
      <c r="J49" s="46">
        <v>2</v>
      </c>
      <c r="K49" s="46">
        <v>2</v>
      </c>
      <c r="L49" s="46">
        <v>3</v>
      </c>
      <c r="M49" s="46">
        <v>2</v>
      </c>
      <c r="N49" s="46">
        <v>2</v>
      </c>
      <c r="O49" s="46">
        <v>2</v>
      </c>
      <c r="P49" s="46">
        <v>4</v>
      </c>
      <c r="Q49" s="47">
        <v>4</v>
      </c>
    </row>
    <row r="50" spans="2:17">
      <c r="B50" s="44" t="s">
        <v>16</v>
      </c>
      <c r="C50" s="134" t="s">
        <v>9</v>
      </c>
      <c r="D50" s="134"/>
      <c r="E50" s="135"/>
      <c r="H50" s="45"/>
      <c r="I50" s="46"/>
      <c r="J50" s="46"/>
      <c r="K50" s="46"/>
      <c r="L50" s="46"/>
      <c r="M50" s="46"/>
      <c r="N50" s="46"/>
      <c r="O50" s="46"/>
      <c r="P50" s="46"/>
      <c r="Q50" s="47"/>
    </row>
    <row r="51" spans="2:17">
      <c r="B51" s="50" t="s">
        <v>17</v>
      </c>
      <c r="C51" s="136" t="s">
        <v>8</v>
      </c>
      <c r="D51" s="136"/>
      <c r="E51" s="137"/>
      <c r="H51" s="41">
        <v>11</v>
      </c>
      <c r="I51" s="42">
        <v>12</v>
      </c>
      <c r="J51" s="42">
        <v>13</v>
      </c>
      <c r="K51" s="42">
        <v>14</v>
      </c>
      <c r="L51" s="42">
        <v>15</v>
      </c>
      <c r="M51" s="42">
        <v>16</v>
      </c>
      <c r="N51" s="42">
        <v>17</v>
      </c>
      <c r="O51" s="42">
        <v>18</v>
      </c>
      <c r="P51" s="42">
        <v>19</v>
      </c>
      <c r="Q51" s="43">
        <v>20</v>
      </c>
    </row>
    <row r="52" spans="2:17">
      <c r="B52" s="51"/>
      <c r="C52" s="51"/>
      <c r="D52" s="51"/>
      <c r="E52" s="51"/>
      <c r="H52" s="45">
        <v>4</v>
      </c>
      <c r="I52" s="46">
        <v>5</v>
      </c>
      <c r="J52" s="46">
        <v>4</v>
      </c>
      <c r="K52" s="46">
        <v>4</v>
      </c>
      <c r="L52" s="46">
        <v>4</v>
      </c>
      <c r="M52" s="46">
        <v>4</v>
      </c>
      <c r="N52" s="46">
        <v>4</v>
      </c>
      <c r="O52" s="46">
        <v>4</v>
      </c>
      <c r="P52" s="46">
        <v>4</v>
      </c>
      <c r="Q52" s="47">
        <v>5</v>
      </c>
    </row>
    <row r="53" spans="2:17">
      <c r="H53" s="52"/>
      <c r="I53" s="53"/>
      <c r="J53" s="53"/>
      <c r="K53" s="53"/>
      <c r="L53" s="53"/>
      <c r="M53" s="53"/>
      <c r="N53" s="53"/>
      <c r="O53" s="53"/>
      <c r="P53" s="53"/>
      <c r="Q53" s="54"/>
    </row>
    <row r="54" spans="2:17">
      <c r="H54" s="55">
        <v>21</v>
      </c>
      <c r="I54" s="56">
        <v>22</v>
      </c>
      <c r="J54" s="56">
        <v>23</v>
      </c>
      <c r="K54" s="56">
        <v>24</v>
      </c>
      <c r="L54" s="56">
        <v>25</v>
      </c>
      <c r="M54" s="56">
        <v>26</v>
      </c>
      <c r="N54" s="56">
        <v>27</v>
      </c>
      <c r="O54" s="56">
        <v>28</v>
      </c>
      <c r="P54" s="56">
        <v>29</v>
      </c>
      <c r="Q54" s="57">
        <v>30</v>
      </c>
    </row>
    <row r="55" spans="2:17">
      <c r="B55" s="58" t="s">
        <v>4</v>
      </c>
      <c r="C55" s="129" t="s">
        <v>168</v>
      </c>
      <c r="D55" s="129"/>
      <c r="E55" s="129"/>
      <c r="F55" s="129"/>
      <c r="H55" s="45">
        <v>5</v>
      </c>
      <c r="I55" s="46">
        <v>5</v>
      </c>
      <c r="J55" s="46">
        <v>2</v>
      </c>
      <c r="K55" s="46">
        <v>2</v>
      </c>
      <c r="L55" s="46">
        <v>2</v>
      </c>
      <c r="M55" s="46">
        <v>5</v>
      </c>
      <c r="N55" s="46">
        <v>3</v>
      </c>
      <c r="O55" s="46">
        <v>3</v>
      </c>
      <c r="P55" s="46">
        <v>4</v>
      </c>
      <c r="Q55" s="47"/>
    </row>
    <row r="56" spans="2:17">
      <c r="H56" s="52"/>
      <c r="I56" s="53"/>
      <c r="J56" s="53"/>
      <c r="K56" s="53"/>
      <c r="L56" s="53"/>
      <c r="M56" s="53"/>
      <c r="N56" s="53"/>
      <c r="O56" s="53"/>
      <c r="P56" s="53"/>
      <c r="Q56" s="54"/>
    </row>
    <row r="57" spans="2:17">
      <c r="H57" s="59"/>
      <c r="I57" s="59"/>
      <c r="J57" s="59"/>
      <c r="K57" s="61"/>
      <c r="L57" s="61"/>
      <c r="M57" s="61"/>
      <c r="N57" s="61"/>
      <c r="O57" s="61"/>
      <c r="P57" s="61"/>
      <c r="Q57" s="61"/>
    </row>
    <row r="58" spans="2:17">
      <c r="H58" s="60" t="s">
        <v>27</v>
      </c>
      <c r="I58" s="60" t="s">
        <v>28</v>
      </c>
      <c r="J58" s="60" t="s">
        <v>29</v>
      </c>
      <c r="K58" s="61"/>
      <c r="L58" s="61"/>
      <c r="M58" s="61"/>
      <c r="N58" s="61"/>
      <c r="O58" s="61"/>
      <c r="P58" s="61"/>
      <c r="Q58" s="61"/>
    </row>
    <row r="59" spans="2:17">
      <c r="H59" s="64" t="s">
        <v>33</v>
      </c>
      <c r="I59" s="61" t="s">
        <v>32</v>
      </c>
      <c r="J59" s="61">
        <v>2017</v>
      </c>
      <c r="K59" s="61"/>
      <c r="L59" s="61"/>
      <c r="M59" s="61"/>
      <c r="N59" s="61"/>
      <c r="O59" s="61"/>
      <c r="P59" s="61"/>
      <c r="Q59" s="61"/>
    </row>
    <row r="60" spans="2:17">
      <c r="H60" s="64" t="s">
        <v>34</v>
      </c>
      <c r="I60" s="61" t="s">
        <v>63</v>
      </c>
      <c r="J60" s="61">
        <v>2018</v>
      </c>
      <c r="K60" s="61"/>
      <c r="L60" s="61"/>
      <c r="M60" s="61"/>
      <c r="N60" s="61"/>
      <c r="O60" s="61"/>
      <c r="P60" s="61"/>
      <c r="Q60" s="61"/>
    </row>
    <row r="61" spans="2:17">
      <c r="H61" s="64" t="s">
        <v>35</v>
      </c>
      <c r="I61" s="61" t="s">
        <v>64</v>
      </c>
      <c r="J61" s="61">
        <v>2019</v>
      </c>
      <c r="K61" s="61"/>
      <c r="L61" s="61"/>
      <c r="M61" s="61"/>
      <c r="N61" s="61"/>
      <c r="O61" s="61"/>
      <c r="P61" s="61"/>
      <c r="Q61" s="61"/>
    </row>
    <row r="62" spans="2:17">
      <c r="H62" s="64" t="s">
        <v>36</v>
      </c>
      <c r="I62" s="61" t="s">
        <v>65</v>
      </c>
      <c r="J62" s="61">
        <v>2020</v>
      </c>
      <c r="K62" s="61"/>
      <c r="L62" s="61"/>
      <c r="M62" s="61"/>
      <c r="N62" s="61"/>
      <c r="O62" s="61"/>
      <c r="P62" s="61"/>
      <c r="Q62" s="61"/>
    </row>
    <row r="63" spans="2:17">
      <c r="H63" s="64" t="s">
        <v>37</v>
      </c>
      <c r="I63" s="61" t="s">
        <v>66</v>
      </c>
      <c r="J63" s="61">
        <v>2021</v>
      </c>
      <c r="K63" s="61"/>
      <c r="L63" s="61"/>
      <c r="M63" s="61"/>
      <c r="N63" s="61"/>
      <c r="O63" s="61"/>
      <c r="P63" s="61"/>
      <c r="Q63" s="61"/>
    </row>
    <row r="64" spans="2:17">
      <c r="H64" s="64" t="s">
        <v>38</v>
      </c>
      <c r="I64" s="61" t="s">
        <v>67</v>
      </c>
      <c r="J64" s="61">
        <v>2022</v>
      </c>
      <c r="K64" s="61"/>
      <c r="L64" s="61"/>
      <c r="M64" s="61"/>
      <c r="N64" s="61"/>
      <c r="O64" s="61"/>
      <c r="P64" s="61"/>
      <c r="Q64" s="61"/>
    </row>
    <row r="65" spans="8:17">
      <c r="H65" s="64" t="s">
        <v>39</v>
      </c>
      <c r="I65" s="61" t="s">
        <v>68</v>
      </c>
      <c r="J65" s="61">
        <v>2023</v>
      </c>
      <c r="K65" s="61"/>
      <c r="L65" s="61"/>
      <c r="M65" s="61"/>
      <c r="N65" s="61"/>
      <c r="O65" s="61"/>
      <c r="P65" s="61"/>
      <c r="Q65" s="61"/>
    </row>
    <row r="66" spans="8:17">
      <c r="H66" s="64" t="s">
        <v>40</v>
      </c>
      <c r="I66" s="61" t="s">
        <v>69</v>
      </c>
      <c r="J66" s="61">
        <v>2024</v>
      </c>
      <c r="K66" s="61"/>
      <c r="L66" s="61"/>
      <c r="M66" s="61"/>
      <c r="N66" s="61"/>
      <c r="O66" s="61"/>
      <c r="P66" s="61"/>
      <c r="Q66" s="61"/>
    </row>
    <row r="67" spans="8:17">
      <c r="H67" s="64" t="s">
        <v>41</v>
      </c>
      <c r="I67" s="61" t="s">
        <v>70</v>
      </c>
      <c r="J67" s="61">
        <v>2025</v>
      </c>
      <c r="K67" s="61"/>
      <c r="L67" s="61"/>
      <c r="M67" s="61"/>
      <c r="N67" s="61"/>
      <c r="O67" s="61"/>
      <c r="P67" s="61"/>
      <c r="Q67" s="61"/>
    </row>
    <row r="68" spans="8:17">
      <c r="H68" s="64" t="s">
        <v>42</v>
      </c>
      <c r="I68" s="61" t="s">
        <v>71</v>
      </c>
      <c r="J68" s="61">
        <v>2026</v>
      </c>
      <c r="K68" s="61"/>
      <c r="L68" s="61"/>
      <c r="M68" s="61"/>
      <c r="N68" s="61"/>
      <c r="O68" s="61"/>
      <c r="P68" s="61"/>
      <c r="Q68" s="61"/>
    </row>
    <row r="69" spans="8:17">
      <c r="H69" s="64" t="s">
        <v>43</v>
      </c>
      <c r="I69" s="61" t="s">
        <v>72</v>
      </c>
      <c r="J69" s="61">
        <v>2027</v>
      </c>
      <c r="K69" s="61"/>
      <c r="L69" s="61"/>
      <c r="M69" s="61"/>
      <c r="N69" s="61"/>
      <c r="O69" s="61"/>
      <c r="P69" s="61"/>
      <c r="Q69" s="61"/>
    </row>
    <row r="70" spans="8:17">
      <c r="H70" s="64" t="s">
        <v>44</v>
      </c>
      <c r="I70" s="61" t="s">
        <v>73</v>
      </c>
      <c r="J70" s="61">
        <v>2028</v>
      </c>
      <c r="K70" s="61"/>
      <c r="L70" s="61"/>
      <c r="M70" s="61"/>
      <c r="N70" s="61"/>
      <c r="O70" s="61"/>
      <c r="P70" s="61"/>
      <c r="Q70" s="61"/>
    </row>
    <row r="71" spans="8:17">
      <c r="H71" s="64" t="s">
        <v>45</v>
      </c>
      <c r="I71" s="61"/>
      <c r="J71" s="61"/>
      <c r="K71" s="61"/>
      <c r="L71" s="61"/>
      <c r="M71" s="61"/>
      <c r="N71" s="61"/>
      <c r="O71" s="61"/>
      <c r="P71" s="61"/>
      <c r="Q71" s="61"/>
    </row>
    <row r="72" spans="8:17">
      <c r="H72" s="64" t="s">
        <v>46</v>
      </c>
      <c r="I72" s="61"/>
      <c r="J72" s="61"/>
      <c r="K72" s="61"/>
      <c r="L72" s="61"/>
      <c r="M72" s="61"/>
      <c r="N72" s="61"/>
      <c r="O72" s="61"/>
      <c r="P72" s="61"/>
      <c r="Q72" s="61"/>
    </row>
    <row r="73" spans="8:17">
      <c r="H73" s="64" t="s">
        <v>47</v>
      </c>
      <c r="I73" s="61"/>
      <c r="J73" s="61"/>
      <c r="K73" s="61"/>
      <c r="L73" s="61"/>
      <c r="M73" s="61"/>
      <c r="N73" s="61"/>
      <c r="O73" s="61"/>
      <c r="P73" s="61"/>
      <c r="Q73" s="61"/>
    </row>
    <row r="74" spans="8:17">
      <c r="H74" s="64" t="s">
        <v>48</v>
      </c>
      <c r="I74" s="61"/>
      <c r="J74" s="61"/>
      <c r="K74" s="61"/>
      <c r="L74" s="61"/>
      <c r="M74" s="61"/>
      <c r="N74" s="61"/>
      <c r="O74" s="61"/>
      <c r="P74" s="61"/>
      <c r="Q74" s="61"/>
    </row>
    <row r="75" spans="8:17">
      <c r="H75" s="64" t="s">
        <v>49</v>
      </c>
      <c r="I75" s="61"/>
      <c r="J75" s="61"/>
      <c r="K75" s="61"/>
      <c r="L75" s="61"/>
      <c r="M75" s="61"/>
      <c r="N75" s="61"/>
      <c r="O75" s="61"/>
      <c r="P75" s="61"/>
      <c r="Q75" s="61"/>
    </row>
    <row r="76" spans="8:17">
      <c r="H76" s="64" t="s">
        <v>50</v>
      </c>
      <c r="I76" s="61"/>
      <c r="J76" s="61"/>
      <c r="K76" s="61"/>
      <c r="L76" s="61"/>
      <c r="M76" s="61"/>
      <c r="N76" s="61"/>
      <c r="O76" s="61"/>
      <c r="P76" s="61"/>
      <c r="Q76" s="61"/>
    </row>
    <row r="77" spans="8:17">
      <c r="H77" s="64" t="s">
        <v>51</v>
      </c>
      <c r="I77" s="61"/>
      <c r="J77" s="61"/>
      <c r="K77" s="61"/>
      <c r="L77" s="61"/>
      <c r="M77" s="61"/>
      <c r="N77" s="61"/>
      <c r="O77" s="61"/>
      <c r="P77" s="61"/>
      <c r="Q77" s="61"/>
    </row>
    <row r="78" spans="8:17">
      <c r="H78" s="64" t="s">
        <v>52</v>
      </c>
      <c r="I78" s="61"/>
      <c r="J78" s="61"/>
      <c r="K78" s="61"/>
      <c r="L78" s="61"/>
      <c r="M78" s="61"/>
      <c r="N78" s="61"/>
      <c r="O78" s="61"/>
      <c r="P78" s="61"/>
      <c r="Q78" s="61"/>
    </row>
    <row r="79" spans="8:17">
      <c r="H79" s="64" t="s">
        <v>53</v>
      </c>
      <c r="I79" s="61"/>
      <c r="J79" s="61"/>
      <c r="K79" s="61"/>
      <c r="L79" s="61"/>
      <c r="M79" s="61"/>
      <c r="N79" s="61"/>
      <c r="O79" s="61"/>
      <c r="P79" s="61"/>
      <c r="Q79" s="61"/>
    </row>
    <row r="80" spans="8:17">
      <c r="H80" s="64" t="s">
        <v>54</v>
      </c>
      <c r="I80" s="61"/>
      <c r="J80" s="61"/>
      <c r="K80" s="61"/>
      <c r="L80" s="61"/>
      <c r="M80" s="61"/>
      <c r="N80" s="61"/>
      <c r="O80" s="61"/>
      <c r="P80" s="61"/>
      <c r="Q80" s="61"/>
    </row>
    <row r="81" spans="8:17">
      <c r="H81" s="64" t="s">
        <v>55</v>
      </c>
      <c r="I81" s="61"/>
      <c r="J81" s="61"/>
      <c r="K81" s="61"/>
      <c r="L81" s="61"/>
      <c r="M81" s="61"/>
      <c r="N81" s="61"/>
      <c r="O81" s="61"/>
      <c r="P81" s="61"/>
      <c r="Q81" s="61"/>
    </row>
    <row r="82" spans="8:17">
      <c r="H82" s="64" t="s">
        <v>56</v>
      </c>
      <c r="I82" s="61"/>
      <c r="J82" s="61"/>
      <c r="K82" s="61"/>
      <c r="L82" s="61"/>
      <c r="M82" s="61"/>
      <c r="N82" s="61"/>
      <c r="O82" s="61"/>
      <c r="P82" s="61"/>
      <c r="Q82" s="61"/>
    </row>
    <row r="83" spans="8:17">
      <c r="H83" s="64" t="s">
        <v>31</v>
      </c>
      <c r="I83" s="61"/>
      <c r="J83" s="61"/>
      <c r="K83" s="61"/>
      <c r="L83" s="61"/>
      <c r="M83" s="61"/>
      <c r="N83" s="61"/>
      <c r="O83" s="61"/>
      <c r="P83" s="61"/>
      <c r="Q83" s="61"/>
    </row>
    <row r="84" spans="8:17">
      <c r="H84" s="64" t="s">
        <v>57</v>
      </c>
      <c r="I84" s="61"/>
      <c r="J84" s="61"/>
      <c r="K84" s="61"/>
      <c r="L84" s="61"/>
      <c r="M84" s="61"/>
      <c r="N84" s="61"/>
      <c r="O84" s="61"/>
      <c r="P84" s="61"/>
      <c r="Q84" s="61"/>
    </row>
    <row r="85" spans="8:17">
      <c r="H85" s="64" t="s">
        <v>58</v>
      </c>
      <c r="I85" s="61"/>
      <c r="J85" s="61"/>
      <c r="K85" s="61"/>
      <c r="L85" s="61"/>
      <c r="M85" s="61"/>
      <c r="N85" s="61"/>
      <c r="O85" s="61"/>
      <c r="P85" s="61"/>
      <c r="Q85" s="61"/>
    </row>
    <row r="86" spans="8:17">
      <c r="H86" s="64" t="s">
        <v>59</v>
      </c>
      <c r="I86" s="61"/>
      <c r="J86" s="61"/>
      <c r="K86" s="61"/>
      <c r="L86" s="61"/>
      <c r="M86" s="61"/>
      <c r="N86" s="61"/>
      <c r="O86" s="61"/>
      <c r="P86" s="61"/>
      <c r="Q86" s="61"/>
    </row>
    <row r="87" spans="8:17">
      <c r="H87" s="64" t="s">
        <v>60</v>
      </c>
      <c r="I87" s="61"/>
      <c r="J87" s="61"/>
      <c r="K87" s="61"/>
      <c r="L87" s="61"/>
      <c r="M87" s="61"/>
      <c r="N87" s="61"/>
      <c r="O87" s="61"/>
      <c r="P87" s="61"/>
      <c r="Q87" s="61"/>
    </row>
    <row r="88" spans="8:17">
      <c r="H88" s="64" t="s">
        <v>61</v>
      </c>
      <c r="I88" s="61"/>
      <c r="J88" s="61"/>
      <c r="K88" s="61"/>
      <c r="L88" s="61"/>
      <c r="M88" s="61"/>
      <c r="N88" s="61"/>
      <c r="O88" s="61"/>
      <c r="P88" s="61"/>
      <c r="Q88" s="61"/>
    </row>
    <row r="89" spans="8:17">
      <c r="H89" s="64" t="s">
        <v>62</v>
      </c>
      <c r="I89" s="61"/>
      <c r="J89" s="61"/>
      <c r="K89" s="61"/>
      <c r="L89" s="61"/>
      <c r="M89" s="61"/>
      <c r="N89" s="61"/>
      <c r="O89" s="61"/>
      <c r="P89" s="61"/>
      <c r="Q89" s="61"/>
    </row>
  </sheetData>
  <mergeCells count="17">
    <mergeCell ref="C49:E49"/>
    <mergeCell ref="H47:Q47"/>
    <mergeCell ref="C55:F55"/>
    <mergeCell ref="A44:B44"/>
    <mergeCell ref="C43:E43"/>
    <mergeCell ref="C50:E50"/>
    <mergeCell ref="C51:E51"/>
    <mergeCell ref="A45:B45"/>
    <mergeCell ref="C44:E44"/>
    <mergeCell ref="C45:E45"/>
    <mergeCell ref="B47:E47"/>
    <mergeCell ref="C48:E48"/>
    <mergeCell ref="A7:F7"/>
    <mergeCell ref="C8:E8"/>
    <mergeCell ref="A9:B9"/>
    <mergeCell ref="A10:B10"/>
    <mergeCell ref="A42:B43"/>
  </mergeCells>
  <conditionalFormatting sqref="C45">
    <cfRule type="cellIs" dxfId="32" priority="1" operator="lessThan">
      <formula>70</formula>
    </cfRule>
    <cfRule type="cellIs" dxfId="31" priority="2" operator="between">
      <formula>89</formula>
      <formula>70</formula>
    </cfRule>
    <cfRule type="cellIs" dxfId="30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D9">
      <formula1>$I$58:$I$69</formula1>
    </dataValidation>
    <dataValidation type="list" allowBlank="1" showInputMessage="1" showErrorMessage="1" sqref="C16">
      <formula1>$K$48</formula1>
    </dataValidation>
    <dataValidation type="list" allowBlank="1" showInputMessage="1" showErrorMessage="1" sqref="C15">
      <formula1>$J$48</formula1>
    </dataValidation>
    <dataValidation type="list" allowBlank="1" showInputMessage="1" showErrorMessage="1" sqref="E9">
      <formula1>$J$58:$J$69</formula1>
    </dataValidation>
    <dataValidation type="list" allowBlank="1" showInputMessage="1" showErrorMessage="1" sqref="C9">
      <formula1>$H$58:$H$88</formula1>
    </dataValidation>
    <dataValidation type="list" allowBlank="1" showInputMessage="1" showErrorMessage="1" sqref="C14">
      <formula1>$I$48</formula1>
    </dataValidation>
    <dataValidation type="list" allowBlank="1" showInputMessage="1" showErrorMessage="1" sqref="C17">
      <formula1>$L$48</formula1>
    </dataValidation>
    <dataValidation type="list" allowBlank="1" showInputMessage="1" showErrorMessage="1" sqref="C38">
      <formula1>$M$54</formula1>
    </dataValidation>
    <dataValidation type="list" allowBlank="1" showInputMessage="1" showErrorMessage="1" sqref="C21">
      <formula1>$P$48</formula1>
    </dataValidation>
    <dataValidation type="list" allowBlank="1" showInputMessage="1" showErrorMessage="1" sqref="C41">
      <formula1>$P$54</formula1>
    </dataValidation>
    <dataValidation type="list" allowBlank="1" showInputMessage="1" showErrorMessage="1" sqref="C19">
      <formula1>$N$48</formula1>
    </dataValidation>
    <dataValidation type="list" allowBlank="1" showInputMessage="1" showErrorMessage="1" sqref="C13">
      <formula1>$H$48</formula1>
    </dataValidation>
    <dataValidation type="list" allowBlank="1" showInputMessage="1" showErrorMessage="1" sqref="C39">
      <formula1>$N$54</formula1>
    </dataValidation>
    <dataValidation type="list" allowBlank="1" showInputMessage="1" showErrorMessage="1" sqref="C24">
      <formula1>$I$51</formula1>
    </dataValidation>
    <dataValidation type="list" allowBlank="1" showInputMessage="1" showErrorMessage="1" sqref="C32">
      <formula1>$Q$51</formula1>
    </dataValidation>
    <dataValidation type="list" allowBlank="1" showInputMessage="1" showErrorMessage="1" sqref="C27">
      <formula1>$L$51</formula1>
    </dataValidation>
    <dataValidation type="list" allowBlank="1" showInputMessage="1" showErrorMessage="1" sqref="C29">
      <formula1>$N$51</formula1>
    </dataValidation>
    <dataValidation type="list" allowBlank="1" showInputMessage="1" showErrorMessage="1" sqref="C22">
      <formula1>$Q$48</formula1>
    </dataValidation>
    <dataValidation type="list" allowBlank="1" showInputMessage="1" showErrorMessage="1" sqref="C34">
      <formula1>"22,5"</formula1>
    </dataValidation>
    <dataValidation type="list" allowBlank="1" showInputMessage="1" showErrorMessage="1" sqref="C23">
      <formula1>$H$51</formula1>
    </dataValidation>
    <dataValidation type="list" allowBlank="1" showInputMessage="1" showErrorMessage="1" sqref="C36">
      <formula1>$K$54</formula1>
    </dataValidation>
    <dataValidation type="list" allowBlank="1" showInputMessage="1" showErrorMessage="1" sqref="C26">
      <formula1>$K$51</formula1>
    </dataValidation>
    <dataValidation type="list" allowBlank="1" showInputMessage="1" showErrorMessage="1" sqref="C40">
      <formula1>$O$54</formula1>
    </dataValidation>
    <dataValidation type="list" allowBlank="1" showInputMessage="1" showErrorMessage="1" sqref="C20">
      <formula1>$O$48</formula1>
    </dataValidation>
    <dataValidation type="list" allowBlank="1" showInputMessage="1" showErrorMessage="1" sqref="C35">
      <formula1>$J$54</formula1>
    </dataValidation>
    <dataValidation type="list" allowBlank="1" showInputMessage="1" showErrorMessage="1" sqref="C18">
      <formula1>$M$48</formula1>
    </dataValidation>
    <dataValidation type="list" allowBlank="1" showInputMessage="1" showErrorMessage="1" sqref="C37">
      <formula1>$L$54</formula1>
    </dataValidation>
    <dataValidation type="list" allowBlank="1" showInputMessage="1" showErrorMessage="1" sqref="C33">
      <formula1>$H$54</formula1>
    </dataValidation>
    <dataValidation type="list" allowBlank="1" showInputMessage="1" showErrorMessage="1" sqref="C25">
      <formula1>$J$51</formula1>
    </dataValidation>
    <dataValidation type="list" allowBlank="1" showInputMessage="1" showErrorMessage="1" sqref="C30">
      <formula1>$O$51</formula1>
    </dataValidation>
    <dataValidation type="list" allowBlank="1" showInputMessage="1" showErrorMessage="1" sqref="C31">
      <formula1>$P$51</formula1>
    </dataValidation>
    <dataValidation type="list" allowBlank="1" showInputMessage="1" showErrorMessage="1" sqref="C28">
      <formula1>$M$51</formula1>
    </dataValidation>
  </dataValidation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4" zoomScale="87" zoomScaleNormal="87" workbookViewId="0">
      <selection activeCell="C55" sqref="C55:F55"/>
    </sheetView>
  </sheetViews>
  <sheetFormatPr baseColWidth="10" defaultColWidth="10" defaultRowHeight="15"/>
  <cols>
    <col min="1" max="1" width="5.42578125" style="1" bestFit="1" customWidth="1"/>
    <col min="2" max="2" width="48.85546875" style="2" customWidth="1"/>
    <col min="3" max="3" width="7.7109375" style="3" customWidth="1"/>
    <col min="4" max="5" width="7.7109375" style="4" customWidth="1"/>
    <col min="6" max="6" width="73.85546875" style="2" customWidth="1"/>
    <col min="7" max="245" width="11.42578125" style="2"/>
    <col min="246" max="246" width="4.5703125" style="2" customWidth="1"/>
    <col min="247" max="247" width="32.7109375" style="2" customWidth="1"/>
    <col min="248" max="249" width="11.7109375" style="2" customWidth="1"/>
    <col min="250" max="250" width="7.7109375" style="2" customWidth="1"/>
    <col min="251" max="251" width="17" style="2" customWidth="1"/>
    <col min="252" max="501" width="11.42578125" style="2"/>
    <col min="502" max="502" width="4.5703125" style="2" customWidth="1"/>
    <col min="503" max="503" width="32.7109375" style="2" customWidth="1"/>
    <col min="504" max="505" width="11.7109375" style="2" customWidth="1"/>
    <col min="506" max="506" width="7.7109375" style="2" customWidth="1"/>
    <col min="507" max="507" width="17" style="2" customWidth="1"/>
    <col min="508" max="757" width="11.42578125" style="2"/>
    <col min="758" max="758" width="4.5703125" style="2" customWidth="1"/>
    <col min="759" max="759" width="32.7109375" style="2" customWidth="1"/>
    <col min="760" max="761" width="11.7109375" style="2" customWidth="1"/>
    <col min="762" max="762" width="7.7109375" style="2" customWidth="1"/>
    <col min="763" max="763" width="17" style="2" customWidth="1"/>
    <col min="764" max="1013" width="11.42578125" style="2"/>
    <col min="1014" max="1014" width="4.5703125" style="2" customWidth="1"/>
    <col min="1015" max="1015" width="32.7109375" style="2" customWidth="1"/>
    <col min="1016" max="1017" width="11.7109375" style="2" customWidth="1"/>
    <col min="1018" max="1018" width="7.7109375" style="2" customWidth="1"/>
    <col min="1019" max="1019" width="17" style="2" customWidth="1"/>
    <col min="1020" max="1269" width="11.42578125" style="2"/>
    <col min="1270" max="1270" width="4.5703125" style="2" customWidth="1"/>
    <col min="1271" max="1271" width="32.7109375" style="2" customWidth="1"/>
    <col min="1272" max="1273" width="11.7109375" style="2" customWidth="1"/>
    <col min="1274" max="1274" width="7.7109375" style="2" customWidth="1"/>
    <col min="1275" max="1275" width="17" style="2" customWidth="1"/>
    <col min="1276" max="1525" width="11.42578125" style="2"/>
    <col min="1526" max="1526" width="4.5703125" style="2" customWidth="1"/>
    <col min="1527" max="1527" width="32.7109375" style="2" customWidth="1"/>
    <col min="1528" max="1529" width="11.7109375" style="2" customWidth="1"/>
    <col min="1530" max="1530" width="7.7109375" style="2" customWidth="1"/>
    <col min="1531" max="1531" width="17" style="2" customWidth="1"/>
    <col min="1532" max="1781" width="11.42578125" style="2"/>
    <col min="1782" max="1782" width="4.5703125" style="2" customWidth="1"/>
    <col min="1783" max="1783" width="32.7109375" style="2" customWidth="1"/>
    <col min="1784" max="1785" width="11.7109375" style="2" customWidth="1"/>
    <col min="1786" max="1786" width="7.7109375" style="2" customWidth="1"/>
    <col min="1787" max="1787" width="17" style="2" customWidth="1"/>
    <col min="1788" max="2037" width="11.42578125" style="2"/>
    <col min="2038" max="2038" width="4.5703125" style="2" customWidth="1"/>
    <col min="2039" max="2039" width="32.7109375" style="2" customWidth="1"/>
    <col min="2040" max="2041" width="11.7109375" style="2" customWidth="1"/>
    <col min="2042" max="2042" width="7.7109375" style="2" customWidth="1"/>
    <col min="2043" max="2043" width="17" style="2" customWidth="1"/>
    <col min="2044" max="2293" width="11.42578125" style="2"/>
    <col min="2294" max="2294" width="4.5703125" style="2" customWidth="1"/>
    <col min="2295" max="2295" width="32.7109375" style="2" customWidth="1"/>
    <col min="2296" max="2297" width="11.7109375" style="2" customWidth="1"/>
    <col min="2298" max="2298" width="7.7109375" style="2" customWidth="1"/>
    <col min="2299" max="2299" width="17" style="2" customWidth="1"/>
    <col min="2300" max="2549" width="11.42578125" style="2"/>
    <col min="2550" max="2550" width="4.5703125" style="2" customWidth="1"/>
    <col min="2551" max="2551" width="32.7109375" style="2" customWidth="1"/>
    <col min="2552" max="2553" width="11.7109375" style="2" customWidth="1"/>
    <col min="2554" max="2554" width="7.7109375" style="2" customWidth="1"/>
    <col min="2555" max="2555" width="17" style="2" customWidth="1"/>
    <col min="2556" max="2805" width="11.42578125" style="2"/>
    <col min="2806" max="2806" width="4.5703125" style="2" customWidth="1"/>
    <col min="2807" max="2807" width="32.7109375" style="2" customWidth="1"/>
    <col min="2808" max="2809" width="11.7109375" style="2" customWidth="1"/>
    <col min="2810" max="2810" width="7.7109375" style="2" customWidth="1"/>
    <col min="2811" max="2811" width="17" style="2" customWidth="1"/>
    <col min="2812" max="3061" width="11.42578125" style="2"/>
    <col min="3062" max="3062" width="4.5703125" style="2" customWidth="1"/>
    <col min="3063" max="3063" width="32.7109375" style="2" customWidth="1"/>
    <col min="3064" max="3065" width="11.7109375" style="2" customWidth="1"/>
    <col min="3066" max="3066" width="7.7109375" style="2" customWidth="1"/>
    <col min="3067" max="3067" width="17" style="2" customWidth="1"/>
    <col min="3068" max="3317" width="11.42578125" style="2"/>
    <col min="3318" max="3318" width="4.5703125" style="2" customWidth="1"/>
    <col min="3319" max="3319" width="32.7109375" style="2" customWidth="1"/>
    <col min="3320" max="3321" width="11.7109375" style="2" customWidth="1"/>
    <col min="3322" max="3322" width="7.7109375" style="2" customWidth="1"/>
    <col min="3323" max="3323" width="17" style="2" customWidth="1"/>
    <col min="3324" max="3573" width="11.42578125" style="2"/>
    <col min="3574" max="3574" width="4.5703125" style="2" customWidth="1"/>
    <col min="3575" max="3575" width="32.7109375" style="2" customWidth="1"/>
    <col min="3576" max="3577" width="11.7109375" style="2" customWidth="1"/>
    <col min="3578" max="3578" width="7.7109375" style="2" customWidth="1"/>
    <col min="3579" max="3579" width="17" style="2" customWidth="1"/>
    <col min="3580" max="3829" width="11.42578125" style="2"/>
    <col min="3830" max="3830" width="4.5703125" style="2" customWidth="1"/>
    <col min="3831" max="3831" width="32.7109375" style="2" customWidth="1"/>
    <col min="3832" max="3833" width="11.7109375" style="2" customWidth="1"/>
    <col min="3834" max="3834" width="7.7109375" style="2" customWidth="1"/>
    <col min="3835" max="3835" width="17" style="2" customWidth="1"/>
    <col min="3836" max="4085" width="11.42578125" style="2"/>
    <col min="4086" max="4086" width="4.5703125" style="2" customWidth="1"/>
    <col min="4087" max="4087" width="32.7109375" style="2" customWidth="1"/>
    <col min="4088" max="4089" width="11.7109375" style="2" customWidth="1"/>
    <col min="4090" max="4090" width="7.7109375" style="2" customWidth="1"/>
    <col min="4091" max="4091" width="17" style="2" customWidth="1"/>
    <col min="4092" max="4341" width="11.42578125" style="2"/>
    <col min="4342" max="4342" width="4.5703125" style="2" customWidth="1"/>
    <col min="4343" max="4343" width="32.7109375" style="2" customWidth="1"/>
    <col min="4344" max="4345" width="11.7109375" style="2" customWidth="1"/>
    <col min="4346" max="4346" width="7.7109375" style="2" customWidth="1"/>
    <col min="4347" max="4347" width="17" style="2" customWidth="1"/>
    <col min="4348" max="4597" width="11.42578125" style="2"/>
    <col min="4598" max="4598" width="4.5703125" style="2" customWidth="1"/>
    <col min="4599" max="4599" width="32.7109375" style="2" customWidth="1"/>
    <col min="4600" max="4601" width="11.7109375" style="2" customWidth="1"/>
    <col min="4602" max="4602" width="7.7109375" style="2" customWidth="1"/>
    <col min="4603" max="4603" width="17" style="2" customWidth="1"/>
    <col min="4604" max="4853" width="11.42578125" style="2"/>
    <col min="4854" max="4854" width="4.5703125" style="2" customWidth="1"/>
    <col min="4855" max="4855" width="32.7109375" style="2" customWidth="1"/>
    <col min="4856" max="4857" width="11.7109375" style="2" customWidth="1"/>
    <col min="4858" max="4858" width="7.7109375" style="2" customWidth="1"/>
    <col min="4859" max="4859" width="17" style="2" customWidth="1"/>
    <col min="4860" max="5109" width="11.42578125" style="2"/>
    <col min="5110" max="5110" width="4.5703125" style="2" customWidth="1"/>
    <col min="5111" max="5111" width="32.7109375" style="2" customWidth="1"/>
    <col min="5112" max="5113" width="11.7109375" style="2" customWidth="1"/>
    <col min="5114" max="5114" width="7.7109375" style="2" customWidth="1"/>
    <col min="5115" max="5115" width="17" style="2" customWidth="1"/>
    <col min="5116" max="5365" width="11.42578125" style="2"/>
    <col min="5366" max="5366" width="4.5703125" style="2" customWidth="1"/>
    <col min="5367" max="5367" width="32.7109375" style="2" customWidth="1"/>
    <col min="5368" max="5369" width="11.7109375" style="2" customWidth="1"/>
    <col min="5370" max="5370" width="7.7109375" style="2" customWidth="1"/>
    <col min="5371" max="5371" width="17" style="2" customWidth="1"/>
    <col min="5372" max="5621" width="11.42578125" style="2"/>
    <col min="5622" max="5622" width="4.5703125" style="2" customWidth="1"/>
    <col min="5623" max="5623" width="32.7109375" style="2" customWidth="1"/>
    <col min="5624" max="5625" width="11.7109375" style="2" customWidth="1"/>
    <col min="5626" max="5626" width="7.7109375" style="2" customWidth="1"/>
    <col min="5627" max="5627" width="17" style="2" customWidth="1"/>
    <col min="5628" max="5877" width="11.42578125" style="2"/>
    <col min="5878" max="5878" width="4.5703125" style="2" customWidth="1"/>
    <col min="5879" max="5879" width="32.7109375" style="2" customWidth="1"/>
    <col min="5880" max="5881" width="11.7109375" style="2" customWidth="1"/>
    <col min="5882" max="5882" width="7.7109375" style="2" customWidth="1"/>
    <col min="5883" max="5883" width="17" style="2" customWidth="1"/>
    <col min="5884" max="6133" width="11.42578125" style="2"/>
    <col min="6134" max="6134" width="4.5703125" style="2" customWidth="1"/>
    <col min="6135" max="6135" width="32.7109375" style="2" customWidth="1"/>
    <col min="6136" max="6137" width="11.7109375" style="2" customWidth="1"/>
    <col min="6138" max="6138" width="7.7109375" style="2" customWidth="1"/>
    <col min="6139" max="6139" width="17" style="2" customWidth="1"/>
    <col min="6140" max="6389" width="11.42578125" style="2"/>
    <col min="6390" max="6390" width="4.5703125" style="2" customWidth="1"/>
    <col min="6391" max="6391" width="32.7109375" style="2" customWidth="1"/>
    <col min="6392" max="6393" width="11.7109375" style="2" customWidth="1"/>
    <col min="6394" max="6394" width="7.7109375" style="2" customWidth="1"/>
    <col min="6395" max="6395" width="17" style="2" customWidth="1"/>
    <col min="6396" max="6645" width="11.42578125" style="2"/>
    <col min="6646" max="6646" width="4.5703125" style="2" customWidth="1"/>
    <col min="6647" max="6647" width="32.7109375" style="2" customWidth="1"/>
    <col min="6648" max="6649" width="11.7109375" style="2" customWidth="1"/>
    <col min="6650" max="6650" width="7.7109375" style="2" customWidth="1"/>
    <col min="6651" max="6651" width="17" style="2" customWidth="1"/>
    <col min="6652" max="6901" width="11.42578125" style="2"/>
    <col min="6902" max="6902" width="4.5703125" style="2" customWidth="1"/>
    <col min="6903" max="6903" width="32.7109375" style="2" customWidth="1"/>
    <col min="6904" max="6905" width="11.7109375" style="2" customWidth="1"/>
    <col min="6906" max="6906" width="7.7109375" style="2" customWidth="1"/>
    <col min="6907" max="6907" width="17" style="2" customWidth="1"/>
    <col min="6908" max="7157" width="11.42578125" style="2"/>
    <col min="7158" max="7158" width="4.5703125" style="2" customWidth="1"/>
    <col min="7159" max="7159" width="32.7109375" style="2" customWidth="1"/>
    <col min="7160" max="7161" width="11.7109375" style="2" customWidth="1"/>
    <col min="7162" max="7162" width="7.7109375" style="2" customWidth="1"/>
    <col min="7163" max="7163" width="17" style="2" customWidth="1"/>
    <col min="7164" max="7413" width="11.42578125" style="2"/>
    <col min="7414" max="7414" width="4.5703125" style="2" customWidth="1"/>
    <col min="7415" max="7415" width="32.7109375" style="2" customWidth="1"/>
    <col min="7416" max="7417" width="11.7109375" style="2" customWidth="1"/>
    <col min="7418" max="7418" width="7.7109375" style="2" customWidth="1"/>
    <col min="7419" max="7419" width="17" style="2" customWidth="1"/>
    <col min="7420" max="7669" width="11.42578125" style="2"/>
    <col min="7670" max="7670" width="4.5703125" style="2" customWidth="1"/>
    <col min="7671" max="7671" width="32.7109375" style="2" customWidth="1"/>
    <col min="7672" max="7673" width="11.7109375" style="2" customWidth="1"/>
    <col min="7674" max="7674" width="7.7109375" style="2" customWidth="1"/>
    <col min="7675" max="7675" width="17" style="2" customWidth="1"/>
    <col min="7676" max="7925" width="11.42578125" style="2"/>
    <col min="7926" max="7926" width="4.5703125" style="2" customWidth="1"/>
    <col min="7927" max="7927" width="32.7109375" style="2" customWidth="1"/>
    <col min="7928" max="7929" width="11.7109375" style="2" customWidth="1"/>
    <col min="7930" max="7930" width="7.7109375" style="2" customWidth="1"/>
    <col min="7931" max="7931" width="17" style="2" customWidth="1"/>
    <col min="7932" max="8181" width="11.42578125" style="2"/>
    <col min="8182" max="8182" width="4.5703125" style="2" customWidth="1"/>
    <col min="8183" max="8183" width="32.7109375" style="2" customWidth="1"/>
    <col min="8184" max="8185" width="11.7109375" style="2" customWidth="1"/>
    <col min="8186" max="8186" width="7.7109375" style="2" customWidth="1"/>
    <col min="8187" max="8187" width="17" style="2" customWidth="1"/>
    <col min="8188" max="8437" width="11.42578125" style="2"/>
    <col min="8438" max="8438" width="4.5703125" style="2" customWidth="1"/>
    <col min="8439" max="8439" width="32.7109375" style="2" customWidth="1"/>
    <col min="8440" max="8441" width="11.7109375" style="2" customWidth="1"/>
    <col min="8442" max="8442" width="7.7109375" style="2" customWidth="1"/>
    <col min="8443" max="8443" width="17" style="2" customWidth="1"/>
    <col min="8444" max="8693" width="11.42578125" style="2"/>
    <col min="8694" max="8694" width="4.5703125" style="2" customWidth="1"/>
    <col min="8695" max="8695" width="32.7109375" style="2" customWidth="1"/>
    <col min="8696" max="8697" width="11.7109375" style="2" customWidth="1"/>
    <col min="8698" max="8698" width="7.7109375" style="2" customWidth="1"/>
    <col min="8699" max="8699" width="17" style="2" customWidth="1"/>
    <col min="8700" max="8949" width="11.42578125" style="2"/>
    <col min="8950" max="8950" width="4.5703125" style="2" customWidth="1"/>
    <col min="8951" max="8951" width="32.7109375" style="2" customWidth="1"/>
    <col min="8952" max="8953" width="11.7109375" style="2" customWidth="1"/>
    <col min="8954" max="8954" width="7.7109375" style="2" customWidth="1"/>
    <col min="8955" max="8955" width="17" style="2" customWidth="1"/>
    <col min="8956" max="9205" width="11.42578125" style="2"/>
    <col min="9206" max="9206" width="4.5703125" style="2" customWidth="1"/>
    <col min="9207" max="9207" width="32.7109375" style="2" customWidth="1"/>
    <col min="9208" max="9209" width="11.7109375" style="2" customWidth="1"/>
    <col min="9210" max="9210" width="7.7109375" style="2" customWidth="1"/>
    <col min="9211" max="9211" width="17" style="2" customWidth="1"/>
    <col min="9212" max="9461" width="11.42578125" style="2"/>
    <col min="9462" max="9462" width="4.5703125" style="2" customWidth="1"/>
    <col min="9463" max="9463" width="32.7109375" style="2" customWidth="1"/>
    <col min="9464" max="9465" width="11.7109375" style="2" customWidth="1"/>
    <col min="9466" max="9466" width="7.7109375" style="2" customWidth="1"/>
    <col min="9467" max="9467" width="17" style="2" customWidth="1"/>
    <col min="9468" max="9717" width="11.42578125" style="2"/>
    <col min="9718" max="9718" width="4.5703125" style="2" customWidth="1"/>
    <col min="9719" max="9719" width="32.7109375" style="2" customWidth="1"/>
    <col min="9720" max="9721" width="11.7109375" style="2" customWidth="1"/>
    <col min="9722" max="9722" width="7.7109375" style="2" customWidth="1"/>
    <col min="9723" max="9723" width="17" style="2" customWidth="1"/>
    <col min="9724" max="9973" width="11.42578125" style="2"/>
    <col min="9974" max="9974" width="4.5703125" style="2" customWidth="1"/>
    <col min="9975" max="9975" width="32.7109375" style="2" customWidth="1"/>
    <col min="9976" max="9977" width="11.7109375" style="2" customWidth="1"/>
    <col min="9978" max="9978" width="7.7109375" style="2" customWidth="1"/>
    <col min="9979" max="9979" width="17" style="2" customWidth="1"/>
    <col min="9980" max="10229" width="11.42578125" style="2"/>
    <col min="10230" max="10230" width="4.5703125" style="2" customWidth="1"/>
    <col min="10231" max="10231" width="32.7109375" style="2" customWidth="1"/>
    <col min="10232" max="10233" width="11.7109375" style="2" customWidth="1"/>
    <col min="10234" max="10234" width="7.7109375" style="2" customWidth="1"/>
    <col min="10235" max="10235" width="17" style="2" customWidth="1"/>
    <col min="10236" max="10485" width="11.42578125" style="2"/>
    <col min="10486" max="10486" width="4.5703125" style="2" customWidth="1"/>
    <col min="10487" max="10487" width="32.7109375" style="2" customWidth="1"/>
    <col min="10488" max="10489" width="11.7109375" style="2" customWidth="1"/>
    <col min="10490" max="10490" width="7.7109375" style="2" customWidth="1"/>
    <col min="10491" max="10491" width="17" style="2" customWidth="1"/>
    <col min="10492" max="10741" width="11.42578125" style="2"/>
    <col min="10742" max="10742" width="4.5703125" style="2" customWidth="1"/>
    <col min="10743" max="10743" width="32.7109375" style="2" customWidth="1"/>
    <col min="10744" max="10745" width="11.7109375" style="2" customWidth="1"/>
    <col min="10746" max="10746" width="7.7109375" style="2" customWidth="1"/>
    <col min="10747" max="10747" width="17" style="2" customWidth="1"/>
    <col min="10748" max="10997" width="11.42578125" style="2"/>
    <col min="10998" max="10998" width="4.5703125" style="2" customWidth="1"/>
    <col min="10999" max="10999" width="32.7109375" style="2" customWidth="1"/>
    <col min="11000" max="11001" width="11.7109375" style="2" customWidth="1"/>
    <col min="11002" max="11002" width="7.7109375" style="2" customWidth="1"/>
    <col min="11003" max="11003" width="17" style="2" customWidth="1"/>
    <col min="11004" max="11253" width="11.42578125" style="2"/>
    <col min="11254" max="11254" width="4.5703125" style="2" customWidth="1"/>
    <col min="11255" max="11255" width="32.7109375" style="2" customWidth="1"/>
    <col min="11256" max="11257" width="11.7109375" style="2" customWidth="1"/>
    <col min="11258" max="11258" width="7.7109375" style="2" customWidth="1"/>
    <col min="11259" max="11259" width="17" style="2" customWidth="1"/>
    <col min="11260" max="11509" width="11.42578125" style="2"/>
    <col min="11510" max="11510" width="4.5703125" style="2" customWidth="1"/>
    <col min="11511" max="11511" width="32.7109375" style="2" customWidth="1"/>
    <col min="11512" max="11513" width="11.7109375" style="2" customWidth="1"/>
    <col min="11514" max="11514" width="7.7109375" style="2" customWidth="1"/>
    <col min="11515" max="11515" width="17" style="2" customWidth="1"/>
    <col min="11516" max="11765" width="11.42578125" style="2"/>
    <col min="11766" max="11766" width="4.5703125" style="2" customWidth="1"/>
    <col min="11767" max="11767" width="32.7109375" style="2" customWidth="1"/>
    <col min="11768" max="11769" width="11.7109375" style="2" customWidth="1"/>
    <col min="11770" max="11770" width="7.7109375" style="2" customWidth="1"/>
    <col min="11771" max="11771" width="17" style="2" customWidth="1"/>
    <col min="11772" max="12021" width="11.42578125" style="2"/>
    <col min="12022" max="12022" width="4.5703125" style="2" customWidth="1"/>
    <col min="12023" max="12023" width="32.7109375" style="2" customWidth="1"/>
    <col min="12024" max="12025" width="11.7109375" style="2" customWidth="1"/>
    <col min="12026" max="12026" width="7.7109375" style="2" customWidth="1"/>
    <col min="12027" max="12027" width="17" style="2" customWidth="1"/>
    <col min="12028" max="12277" width="11.42578125" style="2"/>
    <col min="12278" max="12278" width="4.5703125" style="2" customWidth="1"/>
    <col min="12279" max="12279" width="32.7109375" style="2" customWidth="1"/>
    <col min="12280" max="12281" width="11.7109375" style="2" customWidth="1"/>
    <col min="12282" max="12282" width="7.7109375" style="2" customWidth="1"/>
    <col min="12283" max="12283" width="17" style="2" customWidth="1"/>
    <col min="12284" max="12533" width="11.42578125" style="2"/>
    <col min="12534" max="12534" width="4.5703125" style="2" customWidth="1"/>
    <col min="12535" max="12535" width="32.7109375" style="2" customWidth="1"/>
    <col min="12536" max="12537" width="11.7109375" style="2" customWidth="1"/>
    <col min="12538" max="12538" width="7.7109375" style="2" customWidth="1"/>
    <col min="12539" max="12539" width="17" style="2" customWidth="1"/>
    <col min="12540" max="12789" width="11.42578125" style="2"/>
    <col min="12790" max="12790" width="4.5703125" style="2" customWidth="1"/>
    <col min="12791" max="12791" width="32.7109375" style="2" customWidth="1"/>
    <col min="12792" max="12793" width="11.7109375" style="2" customWidth="1"/>
    <col min="12794" max="12794" width="7.7109375" style="2" customWidth="1"/>
    <col min="12795" max="12795" width="17" style="2" customWidth="1"/>
    <col min="12796" max="13045" width="11.42578125" style="2"/>
    <col min="13046" max="13046" width="4.5703125" style="2" customWidth="1"/>
    <col min="13047" max="13047" width="32.7109375" style="2" customWidth="1"/>
    <col min="13048" max="13049" width="11.7109375" style="2" customWidth="1"/>
    <col min="13050" max="13050" width="7.7109375" style="2" customWidth="1"/>
    <col min="13051" max="13051" width="17" style="2" customWidth="1"/>
    <col min="13052" max="13301" width="11.42578125" style="2"/>
    <col min="13302" max="13302" width="4.5703125" style="2" customWidth="1"/>
    <col min="13303" max="13303" width="32.7109375" style="2" customWidth="1"/>
    <col min="13304" max="13305" width="11.7109375" style="2" customWidth="1"/>
    <col min="13306" max="13306" width="7.7109375" style="2" customWidth="1"/>
    <col min="13307" max="13307" width="17" style="2" customWidth="1"/>
    <col min="13308" max="13557" width="11.42578125" style="2"/>
    <col min="13558" max="13558" width="4.5703125" style="2" customWidth="1"/>
    <col min="13559" max="13559" width="32.7109375" style="2" customWidth="1"/>
    <col min="13560" max="13561" width="11.7109375" style="2" customWidth="1"/>
    <col min="13562" max="13562" width="7.7109375" style="2" customWidth="1"/>
    <col min="13563" max="13563" width="17" style="2" customWidth="1"/>
    <col min="13564" max="13813" width="11.42578125" style="2"/>
    <col min="13814" max="13814" width="4.5703125" style="2" customWidth="1"/>
    <col min="13815" max="13815" width="32.7109375" style="2" customWidth="1"/>
    <col min="13816" max="13817" width="11.7109375" style="2" customWidth="1"/>
    <col min="13818" max="13818" width="7.7109375" style="2" customWidth="1"/>
    <col min="13819" max="13819" width="17" style="2" customWidth="1"/>
    <col min="13820" max="14069" width="11.42578125" style="2"/>
    <col min="14070" max="14070" width="4.5703125" style="2" customWidth="1"/>
    <col min="14071" max="14071" width="32.7109375" style="2" customWidth="1"/>
    <col min="14072" max="14073" width="11.7109375" style="2" customWidth="1"/>
    <col min="14074" max="14074" width="7.7109375" style="2" customWidth="1"/>
    <col min="14075" max="14075" width="17" style="2" customWidth="1"/>
    <col min="14076" max="14325" width="11.42578125" style="2"/>
    <col min="14326" max="14326" width="4.5703125" style="2" customWidth="1"/>
    <col min="14327" max="14327" width="32.7109375" style="2" customWidth="1"/>
    <col min="14328" max="14329" width="11.7109375" style="2" customWidth="1"/>
    <col min="14330" max="14330" width="7.7109375" style="2" customWidth="1"/>
    <col min="14331" max="14331" width="17" style="2" customWidth="1"/>
    <col min="14332" max="14581" width="11.42578125" style="2"/>
    <col min="14582" max="14582" width="4.5703125" style="2" customWidth="1"/>
    <col min="14583" max="14583" width="32.7109375" style="2" customWidth="1"/>
    <col min="14584" max="14585" width="11.7109375" style="2" customWidth="1"/>
    <col min="14586" max="14586" width="7.7109375" style="2" customWidth="1"/>
    <col min="14587" max="14587" width="17" style="2" customWidth="1"/>
    <col min="14588" max="14837" width="11.42578125" style="2"/>
    <col min="14838" max="14838" width="4.5703125" style="2" customWidth="1"/>
    <col min="14839" max="14839" width="32.7109375" style="2" customWidth="1"/>
    <col min="14840" max="14841" width="11.7109375" style="2" customWidth="1"/>
    <col min="14842" max="14842" width="7.7109375" style="2" customWidth="1"/>
    <col min="14843" max="14843" width="17" style="2" customWidth="1"/>
    <col min="14844" max="15093" width="11.42578125" style="2"/>
    <col min="15094" max="15094" width="4.5703125" style="2" customWidth="1"/>
    <col min="15095" max="15095" width="32.7109375" style="2" customWidth="1"/>
    <col min="15096" max="15097" width="11.7109375" style="2" customWidth="1"/>
    <col min="15098" max="15098" width="7.7109375" style="2" customWidth="1"/>
    <col min="15099" max="15099" width="17" style="2" customWidth="1"/>
    <col min="15100" max="15349" width="11.42578125" style="2"/>
    <col min="15350" max="15350" width="4.5703125" style="2" customWidth="1"/>
    <col min="15351" max="15351" width="32.7109375" style="2" customWidth="1"/>
    <col min="15352" max="15353" width="11.7109375" style="2" customWidth="1"/>
    <col min="15354" max="15354" width="7.7109375" style="2" customWidth="1"/>
    <col min="15355" max="15355" width="17" style="2" customWidth="1"/>
    <col min="15356" max="15605" width="11.42578125" style="2"/>
    <col min="15606" max="15606" width="4.5703125" style="2" customWidth="1"/>
    <col min="15607" max="15607" width="32.7109375" style="2" customWidth="1"/>
    <col min="15608" max="15609" width="11.7109375" style="2" customWidth="1"/>
    <col min="15610" max="15610" width="7.7109375" style="2" customWidth="1"/>
    <col min="15611" max="15611" width="17" style="2" customWidth="1"/>
    <col min="15612" max="15861" width="11.42578125" style="2"/>
    <col min="15862" max="15862" width="4.5703125" style="2" customWidth="1"/>
    <col min="15863" max="15863" width="32.7109375" style="2" customWidth="1"/>
    <col min="15864" max="15865" width="11.7109375" style="2" customWidth="1"/>
    <col min="15866" max="15866" width="7.7109375" style="2" customWidth="1"/>
    <col min="15867" max="15867" width="17" style="2" customWidth="1"/>
    <col min="15868" max="16384" width="11.42578125" style="2"/>
  </cols>
  <sheetData>
    <row r="7" spans="1:6" ht="15.75">
      <c r="A7" s="116" t="s">
        <v>85</v>
      </c>
      <c r="B7" s="116"/>
      <c r="C7" s="116"/>
      <c r="D7" s="116"/>
      <c r="E7" s="116"/>
      <c r="F7" s="116"/>
    </row>
    <row r="8" spans="1:6" ht="15.75">
      <c r="A8" s="6"/>
      <c r="B8" s="85"/>
      <c r="C8" s="117" t="s">
        <v>30</v>
      </c>
      <c r="D8" s="117"/>
      <c r="E8" s="117"/>
      <c r="F8" s="85"/>
    </row>
    <row r="9" spans="1:6" ht="15.75">
      <c r="A9" s="118" t="s">
        <v>146</v>
      </c>
      <c r="B9" s="118"/>
      <c r="C9" s="8" t="s">
        <v>49</v>
      </c>
      <c r="D9" s="9" t="s">
        <v>32</v>
      </c>
      <c r="E9" s="9">
        <v>2025</v>
      </c>
      <c r="F9" s="10"/>
    </row>
    <row r="10" spans="1:6">
      <c r="A10" s="119" t="s">
        <v>135</v>
      </c>
      <c r="B10" s="119"/>
      <c r="C10" s="11" t="s">
        <v>27</v>
      </c>
      <c r="D10" s="11" t="s">
        <v>28</v>
      </c>
      <c r="E10" s="11" t="s">
        <v>29</v>
      </c>
      <c r="F10" s="12"/>
    </row>
    <row r="11" spans="1:6">
      <c r="A11" s="86"/>
      <c r="B11" s="86"/>
      <c r="C11" s="86"/>
      <c r="D11" s="86"/>
      <c r="E11" s="86"/>
      <c r="F11" s="12"/>
    </row>
    <row r="12" spans="1:6">
      <c r="A12" s="14" t="s">
        <v>13</v>
      </c>
      <c r="B12" s="15" t="s">
        <v>0</v>
      </c>
      <c r="C12" s="14" t="s">
        <v>11</v>
      </c>
      <c r="D12" s="14" t="s">
        <v>12</v>
      </c>
      <c r="E12" s="14" t="s">
        <v>1</v>
      </c>
      <c r="F12" s="16" t="s">
        <v>2</v>
      </c>
    </row>
    <row r="13" spans="1:6" ht="34.5" customHeight="1">
      <c r="A13" s="21">
        <v>1</v>
      </c>
      <c r="B13" s="18" t="s">
        <v>86</v>
      </c>
      <c r="C13" s="19">
        <v>4</v>
      </c>
      <c r="D13" s="19"/>
      <c r="E13" s="19"/>
      <c r="F13" s="20"/>
    </row>
    <row r="14" spans="1:6" ht="27.75" customHeight="1">
      <c r="A14" s="21">
        <f>A13+1</f>
        <v>2</v>
      </c>
      <c r="B14" s="18" t="s">
        <v>87</v>
      </c>
      <c r="C14" s="19">
        <v>2</v>
      </c>
      <c r="D14" s="19"/>
      <c r="E14" s="19"/>
      <c r="F14" s="20"/>
    </row>
    <row r="15" spans="1:6" ht="26.25" customHeight="1">
      <c r="A15" s="21">
        <f t="shared" ref="A15:A41" si="0">A14+1</f>
        <v>3</v>
      </c>
      <c r="B15" s="22" t="s">
        <v>88</v>
      </c>
      <c r="C15" s="23">
        <v>2</v>
      </c>
      <c r="D15" s="23"/>
      <c r="E15" s="17"/>
      <c r="F15" s="83"/>
    </row>
    <row r="16" spans="1:6" ht="23.25" customHeight="1">
      <c r="A16" s="21">
        <f t="shared" si="0"/>
        <v>4</v>
      </c>
      <c r="B16" s="18" t="s">
        <v>89</v>
      </c>
      <c r="C16" s="23">
        <v>2</v>
      </c>
      <c r="D16" s="23"/>
      <c r="E16" s="17"/>
      <c r="F16" s="24"/>
    </row>
    <row r="17" spans="1:6" ht="27.75" customHeight="1">
      <c r="A17" s="21">
        <f t="shared" si="0"/>
        <v>5</v>
      </c>
      <c r="B17" s="22" t="s">
        <v>90</v>
      </c>
      <c r="C17" s="23">
        <v>3</v>
      </c>
      <c r="D17" s="23"/>
      <c r="E17" s="17"/>
      <c r="F17" s="24"/>
    </row>
    <row r="18" spans="1:6" ht="17.25" customHeight="1">
      <c r="A18" s="21">
        <f t="shared" si="0"/>
        <v>6</v>
      </c>
      <c r="B18" s="22" t="s">
        <v>98</v>
      </c>
      <c r="C18" s="23">
        <v>2</v>
      </c>
      <c r="D18" s="23"/>
      <c r="E18" s="17"/>
      <c r="F18" s="24"/>
    </row>
    <row r="19" spans="1:6" ht="32.25" customHeight="1">
      <c r="A19" s="21">
        <f t="shared" si="0"/>
        <v>7</v>
      </c>
      <c r="B19" s="18" t="s">
        <v>91</v>
      </c>
      <c r="C19" s="23">
        <v>2</v>
      </c>
      <c r="D19" s="23"/>
      <c r="E19" s="17"/>
      <c r="F19" s="24"/>
    </row>
    <row r="20" spans="1:6" ht="42.75" customHeight="1">
      <c r="A20" s="21">
        <f t="shared" si="0"/>
        <v>8</v>
      </c>
      <c r="B20" s="18" t="s">
        <v>92</v>
      </c>
      <c r="C20" s="23"/>
      <c r="D20" s="23" t="s">
        <v>137</v>
      </c>
      <c r="E20" s="17"/>
      <c r="F20" s="24" t="s">
        <v>160</v>
      </c>
    </row>
    <row r="21" spans="1:6" ht="26.25" customHeight="1">
      <c r="A21" s="21">
        <f t="shared" si="0"/>
        <v>9</v>
      </c>
      <c r="B21" s="22" t="s">
        <v>93</v>
      </c>
      <c r="C21" s="23"/>
      <c r="D21" s="23" t="s">
        <v>137</v>
      </c>
      <c r="E21" s="17"/>
      <c r="F21" s="24" t="s">
        <v>140</v>
      </c>
    </row>
    <row r="22" spans="1:6" ht="39" customHeight="1">
      <c r="A22" s="21">
        <f t="shared" si="0"/>
        <v>10</v>
      </c>
      <c r="B22" s="68" t="s">
        <v>94</v>
      </c>
      <c r="C22" s="23"/>
      <c r="D22" s="23" t="s">
        <v>137</v>
      </c>
      <c r="E22" s="17"/>
      <c r="F22" s="26" t="s">
        <v>142</v>
      </c>
    </row>
    <row r="23" spans="1:6" ht="26.25" customHeight="1">
      <c r="A23" s="21">
        <f t="shared" si="0"/>
        <v>11</v>
      </c>
      <c r="B23" s="68" t="s">
        <v>95</v>
      </c>
      <c r="C23" s="23">
        <v>4</v>
      </c>
      <c r="D23" s="23"/>
      <c r="E23" s="17"/>
      <c r="F23" s="24"/>
    </row>
    <row r="24" spans="1:6" ht="26.25" customHeight="1">
      <c r="A24" s="21">
        <f t="shared" si="0"/>
        <v>12</v>
      </c>
      <c r="B24" s="68" t="s">
        <v>96</v>
      </c>
      <c r="C24" s="23">
        <v>5</v>
      </c>
      <c r="D24" s="23"/>
      <c r="E24" s="17"/>
      <c r="F24" s="24"/>
    </row>
    <row r="25" spans="1:6" ht="29.25" customHeight="1">
      <c r="A25" s="21">
        <f t="shared" si="0"/>
        <v>13</v>
      </c>
      <c r="B25" s="68" t="s">
        <v>112</v>
      </c>
      <c r="C25" s="23">
        <v>4</v>
      </c>
      <c r="D25" s="23"/>
      <c r="E25" s="17"/>
      <c r="F25" s="24"/>
    </row>
    <row r="26" spans="1:6" ht="27.75" customHeight="1">
      <c r="A26" s="21">
        <f t="shared" si="0"/>
        <v>14</v>
      </c>
      <c r="B26" s="22" t="s">
        <v>97</v>
      </c>
      <c r="C26" s="23">
        <v>4</v>
      </c>
      <c r="D26" s="23"/>
      <c r="E26" s="17"/>
      <c r="F26" s="24"/>
    </row>
    <row r="27" spans="1:6" ht="26.25" customHeight="1">
      <c r="A27" s="21">
        <f t="shared" si="0"/>
        <v>15</v>
      </c>
      <c r="B27" s="22" t="s">
        <v>125</v>
      </c>
      <c r="C27" s="23"/>
      <c r="D27" s="23"/>
      <c r="E27" s="17">
        <v>4</v>
      </c>
      <c r="F27" s="24"/>
    </row>
    <row r="28" spans="1:6" ht="21.75" customHeight="1">
      <c r="A28" s="21">
        <f t="shared" si="0"/>
        <v>16</v>
      </c>
      <c r="B28" s="18" t="s">
        <v>99</v>
      </c>
      <c r="C28" s="23">
        <v>4</v>
      </c>
      <c r="D28" s="23"/>
      <c r="E28" s="17"/>
      <c r="F28" s="24"/>
    </row>
    <row r="29" spans="1:6" ht="19.5" customHeight="1">
      <c r="A29" s="21">
        <f t="shared" si="0"/>
        <v>17</v>
      </c>
      <c r="B29" s="18" t="s">
        <v>100</v>
      </c>
      <c r="C29" s="23">
        <v>4</v>
      </c>
      <c r="D29" s="23"/>
      <c r="E29" s="17"/>
      <c r="F29" s="24"/>
    </row>
    <row r="30" spans="1:6" ht="25.5" customHeight="1">
      <c r="A30" s="21">
        <f t="shared" si="0"/>
        <v>18</v>
      </c>
      <c r="B30" s="22" t="s">
        <v>101</v>
      </c>
      <c r="C30" s="23">
        <v>4</v>
      </c>
      <c r="D30" s="23"/>
      <c r="E30" s="17"/>
      <c r="F30" s="24"/>
    </row>
    <row r="31" spans="1:6" ht="20.25" customHeight="1">
      <c r="A31" s="21">
        <f t="shared" si="0"/>
        <v>19</v>
      </c>
      <c r="B31" s="18" t="s">
        <v>102</v>
      </c>
      <c r="C31" s="23">
        <v>4</v>
      </c>
      <c r="D31" s="23"/>
      <c r="E31" s="17"/>
      <c r="F31" s="24"/>
    </row>
    <row r="32" spans="1:6" ht="24.75" customHeight="1">
      <c r="A32" s="21">
        <f t="shared" si="0"/>
        <v>20</v>
      </c>
      <c r="B32" s="18" t="s">
        <v>103</v>
      </c>
      <c r="C32" s="23">
        <v>5</v>
      </c>
      <c r="D32" s="23"/>
      <c r="E32" s="17"/>
      <c r="F32" s="24"/>
    </row>
    <row r="33" spans="1:17" ht="19.5" customHeight="1">
      <c r="A33" s="21">
        <f t="shared" si="0"/>
        <v>21</v>
      </c>
      <c r="B33" s="18" t="s">
        <v>104</v>
      </c>
      <c r="C33" s="23">
        <v>5</v>
      </c>
      <c r="D33" s="23"/>
      <c r="E33" s="17"/>
      <c r="F33" s="24"/>
    </row>
    <row r="34" spans="1:17" ht="28.5" customHeight="1">
      <c r="A34" s="21">
        <f t="shared" si="0"/>
        <v>22</v>
      </c>
      <c r="B34" s="18" t="s">
        <v>105</v>
      </c>
      <c r="C34" s="23">
        <v>5</v>
      </c>
      <c r="D34" s="23"/>
      <c r="E34" s="17"/>
      <c r="F34" s="24"/>
    </row>
    <row r="35" spans="1:17" ht="41.25" customHeight="1">
      <c r="A35" s="21">
        <f t="shared" si="0"/>
        <v>23</v>
      </c>
      <c r="B35" s="18" t="s">
        <v>126</v>
      </c>
      <c r="C35" s="23">
        <v>2</v>
      </c>
      <c r="D35" s="23"/>
      <c r="E35" s="17"/>
      <c r="F35" s="24"/>
    </row>
    <row r="36" spans="1:17" ht="36" customHeight="1">
      <c r="A36" s="21">
        <f t="shared" si="0"/>
        <v>24</v>
      </c>
      <c r="B36" s="30" t="s">
        <v>106</v>
      </c>
      <c r="C36" s="23">
        <v>2</v>
      </c>
      <c r="D36" s="23"/>
      <c r="E36" s="17"/>
      <c r="F36" s="24"/>
    </row>
    <row r="37" spans="1:17" ht="39.75" customHeight="1">
      <c r="A37" s="21">
        <f t="shared" si="0"/>
        <v>25</v>
      </c>
      <c r="B37" s="22" t="s">
        <v>107</v>
      </c>
      <c r="C37" s="23">
        <v>2</v>
      </c>
      <c r="D37" s="23"/>
      <c r="E37" s="17"/>
      <c r="F37" s="24"/>
    </row>
    <row r="38" spans="1:17" ht="26.25" customHeight="1">
      <c r="A38" s="21">
        <f t="shared" si="0"/>
        <v>26</v>
      </c>
      <c r="B38" s="22" t="s">
        <v>108</v>
      </c>
      <c r="C38" s="23">
        <v>5</v>
      </c>
      <c r="D38" s="23"/>
      <c r="E38" s="17"/>
      <c r="F38" s="24"/>
    </row>
    <row r="39" spans="1:17" ht="68.25" customHeight="1">
      <c r="A39" s="21">
        <f t="shared" si="0"/>
        <v>27</v>
      </c>
      <c r="B39" s="22" t="s">
        <v>109</v>
      </c>
      <c r="C39" s="23">
        <v>3</v>
      </c>
      <c r="D39" s="23"/>
      <c r="E39" s="17"/>
      <c r="F39" s="24"/>
    </row>
    <row r="40" spans="1:17" ht="75" customHeight="1">
      <c r="A40" s="21">
        <f t="shared" si="0"/>
        <v>28</v>
      </c>
      <c r="B40" s="31" t="s">
        <v>110</v>
      </c>
      <c r="C40" s="23"/>
      <c r="D40" s="23" t="s">
        <v>137</v>
      </c>
      <c r="E40" s="17"/>
      <c r="F40" s="24"/>
    </row>
    <row r="41" spans="1:17" ht="30" customHeight="1">
      <c r="A41" s="21">
        <f t="shared" si="0"/>
        <v>29</v>
      </c>
      <c r="B41" s="22" t="s">
        <v>111</v>
      </c>
      <c r="C41" s="32">
        <v>4</v>
      </c>
      <c r="D41" s="32"/>
      <c r="E41" s="17"/>
      <c r="F41" s="24"/>
    </row>
    <row r="42" spans="1:17">
      <c r="A42" s="120" t="s">
        <v>6</v>
      </c>
      <c r="B42" s="121"/>
      <c r="C42" s="87">
        <f>COUNT(C13:C41)</f>
        <v>24</v>
      </c>
      <c r="D42" s="87">
        <f>COUNTIF(D13:D41,"x")</f>
        <v>4</v>
      </c>
      <c r="E42" s="87">
        <f>COUNT(E13:E41)</f>
        <v>1</v>
      </c>
      <c r="F42" s="34"/>
    </row>
    <row r="43" spans="1:17">
      <c r="A43" s="122"/>
      <c r="B43" s="123"/>
      <c r="C43" s="131">
        <f>SUM(C42:E42)</f>
        <v>29</v>
      </c>
      <c r="D43" s="132"/>
      <c r="E43" s="133"/>
      <c r="F43" s="35"/>
    </row>
    <row r="44" spans="1:17">
      <c r="A44" s="130" t="s">
        <v>7</v>
      </c>
      <c r="B44" s="130"/>
      <c r="C44" s="131">
        <f>SUM(C42+E42)</f>
        <v>25</v>
      </c>
      <c r="D44" s="132"/>
      <c r="E44" s="133"/>
      <c r="F44" s="35"/>
    </row>
    <row r="45" spans="1:17" ht="18">
      <c r="A45" s="131" t="s">
        <v>5</v>
      </c>
      <c r="B45" s="133"/>
      <c r="C45" s="138">
        <f>SUM(C13:C41)+SUM(E13:E41)</f>
        <v>87</v>
      </c>
      <c r="D45" s="139"/>
      <c r="E45" s="140"/>
      <c r="F45" s="36"/>
    </row>
    <row r="46" spans="1:17" ht="18">
      <c r="A46" s="37"/>
      <c r="B46" s="37"/>
      <c r="C46" s="2"/>
      <c r="D46" s="38"/>
      <c r="E46" s="38"/>
      <c r="F46" s="39"/>
    </row>
    <row r="47" spans="1:17">
      <c r="A47" s="37"/>
      <c r="B47" s="141" t="s">
        <v>14</v>
      </c>
      <c r="C47" s="142"/>
      <c r="D47" s="142"/>
      <c r="E47" s="143"/>
      <c r="F47" s="39"/>
      <c r="H47" s="126" t="s">
        <v>18</v>
      </c>
      <c r="I47" s="127"/>
      <c r="J47" s="127"/>
      <c r="K47" s="127"/>
      <c r="L47" s="127"/>
      <c r="M47" s="127"/>
      <c r="N47" s="127"/>
      <c r="O47" s="127"/>
      <c r="P47" s="127"/>
      <c r="Q47" s="128"/>
    </row>
    <row r="48" spans="1:17">
      <c r="B48" s="40"/>
      <c r="C48" s="144" t="s">
        <v>3</v>
      </c>
      <c r="D48" s="144"/>
      <c r="E48" s="145"/>
      <c r="H48" s="41">
        <v>1</v>
      </c>
      <c r="I48" s="42">
        <v>2</v>
      </c>
      <c r="J48" s="42">
        <v>3</v>
      </c>
      <c r="K48" s="42">
        <v>4</v>
      </c>
      <c r="L48" s="42">
        <v>5</v>
      </c>
      <c r="M48" s="42">
        <v>6</v>
      </c>
      <c r="N48" s="42">
        <v>7</v>
      </c>
      <c r="O48" s="42">
        <v>8</v>
      </c>
      <c r="P48" s="42">
        <v>9</v>
      </c>
      <c r="Q48" s="43">
        <v>10</v>
      </c>
    </row>
    <row r="49" spans="2:17">
      <c r="B49" s="44" t="s">
        <v>15</v>
      </c>
      <c r="C49" s="124" t="s">
        <v>10</v>
      </c>
      <c r="D49" s="124"/>
      <c r="E49" s="125"/>
      <c r="H49" s="45">
        <v>4</v>
      </c>
      <c r="I49" s="46">
        <v>2</v>
      </c>
      <c r="J49" s="46">
        <v>2</v>
      </c>
      <c r="K49" s="46">
        <v>2</v>
      </c>
      <c r="L49" s="46">
        <v>3</v>
      </c>
      <c r="M49" s="46">
        <v>2</v>
      </c>
      <c r="N49" s="46">
        <v>2</v>
      </c>
      <c r="O49" s="46">
        <v>2</v>
      </c>
      <c r="P49" s="46">
        <v>4</v>
      </c>
      <c r="Q49" s="47">
        <v>4</v>
      </c>
    </row>
    <row r="50" spans="2:17">
      <c r="B50" s="44" t="s">
        <v>16</v>
      </c>
      <c r="C50" s="134" t="s">
        <v>9</v>
      </c>
      <c r="D50" s="134"/>
      <c r="E50" s="135"/>
      <c r="H50" s="45"/>
      <c r="I50" s="46"/>
      <c r="J50" s="46"/>
      <c r="K50" s="46"/>
      <c r="L50" s="46"/>
      <c r="M50" s="46"/>
      <c r="N50" s="46"/>
      <c r="O50" s="46"/>
      <c r="P50" s="46"/>
      <c r="Q50" s="47"/>
    </row>
    <row r="51" spans="2:17">
      <c r="B51" s="50" t="s">
        <v>17</v>
      </c>
      <c r="C51" s="136" t="s">
        <v>8</v>
      </c>
      <c r="D51" s="136"/>
      <c r="E51" s="137"/>
      <c r="H51" s="41">
        <v>11</v>
      </c>
      <c r="I51" s="42">
        <v>12</v>
      </c>
      <c r="J51" s="42">
        <v>13</v>
      </c>
      <c r="K51" s="42">
        <v>14</v>
      </c>
      <c r="L51" s="42">
        <v>15</v>
      </c>
      <c r="M51" s="42">
        <v>16</v>
      </c>
      <c r="N51" s="42">
        <v>17</v>
      </c>
      <c r="O51" s="42">
        <v>18</v>
      </c>
      <c r="P51" s="42">
        <v>19</v>
      </c>
      <c r="Q51" s="43">
        <v>20</v>
      </c>
    </row>
    <row r="52" spans="2:17">
      <c r="B52" s="51"/>
      <c r="C52" s="51"/>
      <c r="D52" s="51"/>
      <c r="E52" s="51"/>
      <c r="H52" s="45">
        <v>4</v>
      </c>
      <c r="I52" s="46">
        <v>5</v>
      </c>
      <c r="J52" s="46">
        <v>4</v>
      </c>
      <c r="K52" s="46">
        <v>4</v>
      </c>
      <c r="L52" s="46">
        <v>4</v>
      </c>
      <c r="M52" s="46">
        <v>4</v>
      </c>
      <c r="N52" s="46">
        <v>4</v>
      </c>
      <c r="O52" s="46">
        <v>4</v>
      </c>
      <c r="P52" s="46">
        <v>4</v>
      </c>
      <c r="Q52" s="47">
        <v>5</v>
      </c>
    </row>
    <row r="53" spans="2:17">
      <c r="H53" s="52"/>
      <c r="I53" s="53"/>
      <c r="J53" s="53"/>
      <c r="K53" s="53"/>
      <c r="L53" s="53"/>
      <c r="M53" s="53"/>
      <c r="N53" s="53"/>
      <c r="O53" s="53"/>
      <c r="P53" s="53"/>
      <c r="Q53" s="54"/>
    </row>
    <row r="54" spans="2:17">
      <c r="H54" s="55">
        <v>21</v>
      </c>
      <c r="I54" s="56">
        <v>22</v>
      </c>
      <c r="J54" s="56">
        <v>23</v>
      </c>
      <c r="K54" s="56">
        <v>24</v>
      </c>
      <c r="L54" s="56">
        <v>25</v>
      </c>
      <c r="M54" s="56">
        <v>26</v>
      </c>
      <c r="N54" s="56">
        <v>27</v>
      </c>
      <c r="O54" s="56">
        <v>28</v>
      </c>
      <c r="P54" s="56">
        <v>29</v>
      </c>
      <c r="Q54" s="57">
        <v>30</v>
      </c>
    </row>
    <row r="55" spans="2:17">
      <c r="B55" s="58" t="s">
        <v>4</v>
      </c>
      <c r="C55" s="129" t="s">
        <v>168</v>
      </c>
      <c r="D55" s="129"/>
      <c r="E55" s="129"/>
      <c r="F55" s="129"/>
      <c r="H55" s="45">
        <v>5</v>
      </c>
      <c r="I55" s="46">
        <v>5</v>
      </c>
      <c r="J55" s="46">
        <v>2</v>
      </c>
      <c r="K55" s="46">
        <v>2</v>
      </c>
      <c r="L55" s="46">
        <v>2</v>
      </c>
      <c r="M55" s="46">
        <v>5</v>
      </c>
      <c r="N55" s="46">
        <v>3</v>
      </c>
      <c r="O55" s="46">
        <v>3</v>
      </c>
      <c r="P55" s="46">
        <v>4</v>
      </c>
      <c r="Q55" s="47"/>
    </row>
    <row r="56" spans="2:17">
      <c r="H56" s="52"/>
      <c r="I56" s="53"/>
      <c r="J56" s="53"/>
      <c r="K56" s="53"/>
      <c r="L56" s="53"/>
      <c r="M56" s="53"/>
      <c r="N56" s="53"/>
      <c r="O56" s="53"/>
      <c r="P56" s="53"/>
      <c r="Q56" s="54"/>
    </row>
    <row r="57" spans="2:17">
      <c r="H57" s="59"/>
      <c r="I57" s="59"/>
      <c r="J57" s="59"/>
      <c r="K57" s="61"/>
      <c r="L57" s="61"/>
      <c r="M57" s="61"/>
      <c r="N57" s="61"/>
      <c r="O57" s="61"/>
      <c r="P57" s="61"/>
      <c r="Q57" s="61"/>
    </row>
    <row r="58" spans="2:17">
      <c r="H58" s="60" t="s">
        <v>27</v>
      </c>
      <c r="I58" s="60" t="s">
        <v>28</v>
      </c>
      <c r="J58" s="60" t="s">
        <v>29</v>
      </c>
      <c r="K58" s="61"/>
      <c r="L58" s="61"/>
      <c r="M58" s="61"/>
      <c r="N58" s="61"/>
      <c r="O58" s="61"/>
      <c r="P58" s="61"/>
      <c r="Q58" s="61"/>
    </row>
    <row r="59" spans="2:17">
      <c r="H59" s="64" t="s">
        <v>33</v>
      </c>
      <c r="I59" s="61" t="s">
        <v>32</v>
      </c>
      <c r="J59" s="61">
        <v>2017</v>
      </c>
      <c r="K59" s="61"/>
      <c r="L59" s="61"/>
      <c r="M59" s="61"/>
      <c r="N59" s="61"/>
      <c r="O59" s="61"/>
      <c r="P59" s="61"/>
      <c r="Q59" s="61"/>
    </row>
    <row r="60" spans="2:17">
      <c r="H60" s="64" t="s">
        <v>34</v>
      </c>
      <c r="I60" s="61" t="s">
        <v>63</v>
      </c>
      <c r="J60" s="61">
        <v>2018</v>
      </c>
      <c r="K60" s="61"/>
      <c r="L60" s="61"/>
      <c r="M60" s="61"/>
      <c r="N60" s="61"/>
      <c r="O60" s="61"/>
      <c r="P60" s="61"/>
      <c r="Q60" s="61"/>
    </row>
    <row r="61" spans="2:17">
      <c r="H61" s="64" t="s">
        <v>35</v>
      </c>
      <c r="I61" s="61" t="s">
        <v>64</v>
      </c>
      <c r="J61" s="61">
        <v>2019</v>
      </c>
      <c r="K61" s="61"/>
      <c r="L61" s="61"/>
      <c r="M61" s="61"/>
      <c r="N61" s="61"/>
      <c r="O61" s="61"/>
      <c r="P61" s="61"/>
      <c r="Q61" s="61"/>
    </row>
    <row r="62" spans="2:17">
      <c r="H62" s="64" t="s">
        <v>36</v>
      </c>
      <c r="I62" s="61" t="s">
        <v>65</v>
      </c>
      <c r="J62" s="61">
        <v>2020</v>
      </c>
      <c r="K62" s="61"/>
      <c r="L62" s="61"/>
      <c r="M62" s="61"/>
      <c r="N62" s="61"/>
      <c r="O62" s="61"/>
      <c r="P62" s="61"/>
      <c r="Q62" s="61"/>
    </row>
    <row r="63" spans="2:17">
      <c r="H63" s="64" t="s">
        <v>37</v>
      </c>
      <c r="I63" s="61" t="s">
        <v>66</v>
      </c>
      <c r="J63" s="61">
        <v>2021</v>
      </c>
      <c r="K63" s="61"/>
      <c r="L63" s="61"/>
      <c r="M63" s="61"/>
      <c r="N63" s="61"/>
      <c r="O63" s="61"/>
      <c r="P63" s="61"/>
      <c r="Q63" s="61"/>
    </row>
    <row r="64" spans="2:17">
      <c r="H64" s="64" t="s">
        <v>38</v>
      </c>
      <c r="I64" s="61" t="s">
        <v>67</v>
      </c>
      <c r="J64" s="61">
        <v>2022</v>
      </c>
      <c r="K64" s="61"/>
      <c r="L64" s="61"/>
      <c r="M64" s="61"/>
      <c r="N64" s="61"/>
      <c r="O64" s="61"/>
      <c r="P64" s="61"/>
      <c r="Q64" s="61"/>
    </row>
    <row r="65" spans="8:17">
      <c r="H65" s="64" t="s">
        <v>39</v>
      </c>
      <c r="I65" s="61" t="s">
        <v>68</v>
      </c>
      <c r="J65" s="61">
        <v>2023</v>
      </c>
      <c r="K65" s="61"/>
      <c r="L65" s="61"/>
      <c r="M65" s="61"/>
      <c r="N65" s="61"/>
      <c r="O65" s="61"/>
      <c r="P65" s="61"/>
      <c r="Q65" s="61"/>
    </row>
    <row r="66" spans="8:17">
      <c r="H66" s="64" t="s">
        <v>40</v>
      </c>
      <c r="I66" s="61" t="s">
        <v>69</v>
      </c>
      <c r="J66" s="61">
        <v>2024</v>
      </c>
      <c r="K66" s="61"/>
      <c r="L66" s="61"/>
      <c r="M66" s="61"/>
      <c r="N66" s="61"/>
      <c r="O66" s="61"/>
      <c r="P66" s="61"/>
      <c r="Q66" s="61"/>
    </row>
    <row r="67" spans="8:17">
      <c r="H67" s="64" t="s">
        <v>41</v>
      </c>
      <c r="I67" s="61" t="s">
        <v>70</v>
      </c>
      <c r="J67" s="61">
        <v>2025</v>
      </c>
      <c r="K67" s="61"/>
      <c r="L67" s="61"/>
      <c r="M67" s="61"/>
      <c r="N67" s="61"/>
      <c r="O67" s="61"/>
      <c r="P67" s="61"/>
      <c r="Q67" s="61"/>
    </row>
    <row r="68" spans="8:17">
      <c r="H68" s="64" t="s">
        <v>42</v>
      </c>
      <c r="I68" s="61" t="s">
        <v>71</v>
      </c>
      <c r="J68" s="61">
        <v>2026</v>
      </c>
      <c r="K68" s="61"/>
      <c r="L68" s="61"/>
      <c r="M68" s="61"/>
      <c r="N68" s="61"/>
      <c r="O68" s="61"/>
      <c r="P68" s="61"/>
      <c r="Q68" s="61"/>
    </row>
    <row r="69" spans="8:17">
      <c r="H69" s="64" t="s">
        <v>43</v>
      </c>
      <c r="I69" s="61" t="s">
        <v>72</v>
      </c>
      <c r="J69" s="61">
        <v>2027</v>
      </c>
      <c r="K69" s="61"/>
      <c r="L69" s="61"/>
      <c r="M69" s="61"/>
      <c r="N69" s="61"/>
      <c r="O69" s="61"/>
      <c r="P69" s="61"/>
      <c r="Q69" s="61"/>
    </row>
    <row r="70" spans="8:17">
      <c r="H70" s="64" t="s">
        <v>44</v>
      </c>
      <c r="I70" s="61" t="s">
        <v>73</v>
      </c>
      <c r="J70" s="61">
        <v>2028</v>
      </c>
      <c r="K70" s="61"/>
      <c r="L70" s="61"/>
      <c r="M70" s="61"/>
      <c r="N70" s="61"/>
      <c r="O70" s="61"/>
      <c r="P70" s="61"/>
      <c r="Q70" s="61"/>
    </row>
    <row r="71" spans="8:17">
      <c r="H71" s="64" t="s">
        <v>45</v>
      </c>
      <c r="I71" s="61"/>
      <c r="J71" s="61"/>
      <c r="K71" s="61"/>
      <c r="L71" s="61"/>
      <c r="M71" s="61"/>
      <c r="N71" s="61"/>
      <c r="O71" s="61"/>
      <c r="P71" s="61"/>
      <c r="Q71" s="61"/>
    </row>
    <row r="72" spans="8:17">
      <c r="H72" s="64" t="s">
        <v>46</v>
      </c>
      <c r="I72" s="61"/>
      <c r="J72" s="61"/>
      <c r="K72" s="61"/>
      <c r="L72" s="61"/>
      <c r="M72" s="61"/>
      <c r="N72" s="61"/>
      <c r="O72" s="61"/>
      <c r="P72" s="61"/>
      <c r="Q72" s="61"/>
    </row>
    <row r="73" spans="8:17">
      <c r="H73" s="64" t="s">
        <v>47</v>
      </c>
      <c r="I73" s="61"/>
      <c r="J73" s="61"/>
      <c r="K73" s="61"/>
      <c r="L73" s="61"/>
      <c r="M73" s="61"/>
      <c r="N73" s="61"/>
      <c r="O73" s="61"/>
      <c r="P73" s="61"/>
      <c r="Q73" s="61"/>
    </row>
    <row r="74" spans="8:17">
      <c r="H74" s="64" t="s">
        <v>48</v>
      </c>
      <c r="I74" s="61"/>
      <c r="J74" s="61"/>
      <c r="K74" s="61"/>
      <c r="L74" s="61"/>
      <c r="M74" s="61"/>
      <c r="N74" s="61"/>
      <c r="O74" s="61"/>
      <c r="P74" s="61"/>
      <c r="Q74" s="61"/>
    </row>
    <row r="75" spans="8:17">
      <c r="H75" s="64" t="s">
        <v>49</v>
      </c>
      <c r="I75" s="61"/>
      <c r="J75" s="61"/>
      <c r="K75" s="61"/>
      <c r="L75" s="61"/>
      <c r="M75" s="61"/>
      <c r="N75" s="61"/>
      <c r="O75" s="61"/>
      <c r="P75" s="61"/>
      <c r="Q75" s="61"/>
    </row>
    <row r="76" spans="8:17">
      <c r="H76" s="64" t="s">
        <v>50</v>
      </c>
      <c r="I76" s="61"/>
      <c r="J76" s="61"/>
      <c r="K76" s="61"/>
      <c r="L76" s="61"/>
      <c r="M76" s="61"/>
      <c r="N76" s="61"/>
      <c r="O76" s="61"/>
      <c r="P76" s="61"/>
      <c r="Q76" s="61"/>
    </row>
    <row r="77" spans="8:17">
      <c r="H77" s="64" t="s">
        <v>51</v>
      </c>
      <c r="I77" s="61"/>
      <c r="J77" s="61"/>
      <c r="K77" s="61"/>
      <c r="L77" s="61"/>
      <c r="M77" s="61"/>
      <c r="N77" s="61"/>
      <c r="O77" s="61"/>
      <c r="P77" s="61"/>
      <c r="Q77" s="61"/>
    </row>
    <row r="78" spans="8:17">
      <c r="H78" s="64" t="s">
        <v>52</v>
      </c>
      <c r="I78" s="61"/>
      <c r="J78" s="61"/>
      <c r="K78" s="61"/>
      <c r="L78" s="61"/>
      <c r="M78" s="61"/>
      <c r="N78" s="61"/>
      <c r="O78" s="61"/>
      <c r="P78" s="61"/>
      <c r="Q78" s="61"/>
    </row>
    <row r="79" spans="8:17">
      <c r="H79" s="64" t="s">
        <v>53</v>
      </c>
      <c r="I79" s="61"/>
      <c r="J79" s="61"/>
      <c r="K79" s="61"/>
      <c r="L79" s="61"/>
      <c r="M79" s="61"/>
      <c r="N79" s="61"/>
      <c r="O79" s="61"/>
      <c r="P79" s="61"/>
      <c r="Q79" s="61"/>
    </row>
    <row r="80" spans="8:17">
      <c r="H80" s="64" t="s">
        <v>54</v>
      </c>
      <c r="I80" s="61"/>
      <c r="J80" s="61"/>
      <c r="K80" s="61"/>
      <c r="L80" s="61"/>
      <c r="M80" s="61"/>
      <c r="N80" s="61"/>
      <c r="O80" s="61"/>
      <c r="P80" s="61"/>
      <c r="Q80" s="61"/>
    </row>
    <row r="81" spans="8:17">
      <c r="H81" s="64" t="s">
        <v>55</v>
      </c>
      <c r="I81" s="61"/>
      <c r="J81" s="61"/>
      <c r="K81" s="61"/>
      <c r="L81" s="61"/>
      <c r="M81" s="61"/>
      <c r="N81" s="61"/>
      <c r="O81" s="61"/>
      <c r="P81" s="61"/>
      <c r="Q81" s="61"/>
    </row>
    <row r="82" spans="8:17">
      <c r="H82" s="64" t="s">
        <v>56</v>
      </c>
      <c r="I82" s="61"/>
      <c r="J82" s="61"/>
      <c r="K82" s="61"/>
      <c r="L82" s="61"/>
      <c r="M82" s="61"/>
      <c r="N82" s="61"/>
      <c r="O82" s="61"/>
      <c r="P82" s="61"/>
      <c r="Q82" s="61"/>
    </row>
    <row r="83" spans="8:17">
      <c r="H83" s="64" t="s">
        <v>31</v>
      </c>
      <c r="I83" s="61"/>
      <c r="J83" s="61"/>
      <c r="K83" s="61"/>
      <c r="L83" s="61"/>
      <c r="M83" s="61"/>
      <c r="N83" s="61"/>
      <c r="O83" s="61"/>
      <c r="P83" s="61"/>
      <c r="Q83" s="61"/>
    </row>
    <row r="84" spans="8:17">
      <c r="H84" s="64" t="s">
        <v>57</v>
      </c>
      <c r="I84" s="61"/>
      <c r="J84" s="61"/>
      <c r="K84" s="61"/>
      <c r="L84" s="61"/>
      <c r="M84" s="61"/>
      <c r="N84" s="61"/>
      <c r="O84" s="61"/>
      <c r="P84" s="61"/>
      <c r="Q84" s="61"/>
    </row>
    <row r="85" spans="8:17">
      <c r="H85" s="64" t="s">
        <v>58</v>
      </c>
      <c r="I85" s="61"/>
      <c r="J85" s="61"/>
      <c r="K85" s="61"/>
      <c r="L85" s="61"/>
      <c r="M85" s="61"/>
      <c r="N85" s="61"/>
      <c r="O85" s="61"/>
      <c r="P85" s="61"/>
      <c r="Q85" s="61"/>
    </row>
    <row r="86" spans="8:17">
      <c r="H86" s="64" t="s">
        <v>59</v>
      </c>
      <c r="I86" s="61"/>
      <c r="J86" s="61"/>
      <c r="K86" s="61"/>
      <c r="L86" s="61"/>
      <c r="M86" s="61"/>
      <c r="N86" s="61"/>
      <c r="O86" s="61"/>
      <c r="P86" s="61"/>
      <c r="Q86" s="61"/>
    </row>
    <row r="87" spans="8:17">
      <c r="H87" s="64" t="s">
        <v>60</v>
      </c>
      <c r="I87" s="61"/>
      <c r="J87" s="61"/>
      <c r="K87" s="61"/>
      <c r="L87" s="61"/>
      <c r="M87" s="61"/>
      <c r="N87" s="61"/>
      <c r="O87" s="61"/>
      <c r="P87" s="61"/>
      <c r="Q87" s="61"/>
    </row>
    <row r="88" spans="8:17">
      <c r="H88" s="64" t="s">
        <v>61</v>
      </c>
      <c r="I88" s="61"/>
      <c r="J88" s="61"/>
      <c r="K88" s="61"/>
      <c r="L88" s="61"/>
      <c r="M88" s="61"/>
      <c r="N88" s="61"/>
      <c r="O88" s="61"/>
      <c r="P88" s="61"/>
      <c r="Q88" s="61"/>
    </row>
    <row r="89" spans="8:17">
      <c r="H89" s="64" t="s">
        <v>62</v>
      </c>
      <c r="I89" s="61"/>
      <c r="J89" s="61"/>
      <c r="K89" s="61"/>
      <c r="L89" s="61"/>
      <c r="M89" s="61"/>
      <c r="N89" s="61"/>
      <c r="O89" s="61"/>
      <c r="P89" s="61"/>
      <c r="Q89" s="61"/>
    </row>
  </sheetData>
  <mergeCells count="17">
    <mergeCell ref="A7:F7"/>
    <mergeCell ref="C8:E8"/>
    <mergeCell ref="A9:B9"/>
    <mergeCell ref="A10:B10"/>
    <mergeCell ref="A42:B43"/>
    <mergeCell ref="C55:F55"/>
    <mergeCell ref="A44:B44"/>
    <mergeCell ref="H47:Q47"/>
    <mergeCell ref="C43:E43"/>
    <mergeCell ref="C51:E51"/>
    <mergeCell ref="A45:B45"/>
    <mergeCell ref="C50:E50"/>
    <mergeCell ref="B47:E47"/>
    <mergeCell ref="C48:E48"/>
    <mergeCell ref="C49:E49"/>
    <mergeCell ref="C44:E44"/>
    <mergeCell ref="C45:E45"/>
  </mergeCells>
  <conditionalFormatting sqref="C45">
    <cfRule type="cellIs" dxfId="29" priority="1" operator="lessThan">
      <formula>70</formula>
    </cfRule>
    <cfRule type="cellIs" dxfId="28" priority="2" operator="between">
      <formula>89</formula>
      <formula>70</formula>
    </cfRule>
    <cfRule type="cellIs" dxfId="27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$J$58:$J$69</formula1>
    </dataValidation>
    <dataValidation type="list" allowBlank="1" showInputMessage="1" showErrorMessage="1" sqref="C17">
      <formula1>$L$48</formula1>
    </dataValidation>
    <dataValidation type="list" allowBlank="1" showInputMessage="1" showErrorMessage="1" sqref="C15">
      <formula1>$J$48</formula1>
    </dataValidation>
    <dataValidation type="list" allowBlank="1" showInputMessage="1" showErrorMessage="1" sqref="C13">
      <formula1>$H$48</formula1>
    </dataValidation>
    <dataValidation type="list" allowBlank="1" showInputMessage="1" showErrorMessage="1" sqref="C9">
      <formula1>$H$58:$H$88</formula1>
    </dataValidation>
    <dataValidation type="list" allowBlank="1" showInputMessage="1" showErrorMessage="1" sqref="C40">
      <formula1>$O$54</formula1>
    </dataValidation>
    <dataValidation type="list" allowBlank="1" showInputMessage="1" showErrorMessage="1" sqref="C41">
      <formula1>$P$54</formula1>
    </dataValidation>
    <dataValidation type="list" allowBlank="1" showInputMessage="1" showErrorMessage="1" sqref="D9">
      <formula1>$I$58:$I$69</formula1>
    </dataValidation>
    <dataValidation type="list" allowBlank="1" showInputMessage="1" showErrorMessage="1" sqref="C38">
      <formula1>$M$54</formula1>
    </dataValidation>
    <dataValidation type="list" allowBlank="1" showInputMessage="1" showErrorMessage="1" sqref="C39">
      <formula1>$N$54</formula1>
    </dataValidation>
    <dataValidation type="list" allowBlank="1" showInputMessage="1" showErrorMessage="1" sqref="C18">
      <formula1>$M$48</formula1>
    </dataValidation>
    <dataValidation type="list" allowBlank="1" showInputMessage="1" showErrorMessage="1" sqref="C14">
      <formula1>$I$48</formula1>
    </dataValidation>
    <dataValidation type="list" allowBlank="1" showInputMessage="1" showErrorMessage="1" sqref="C37">
      <formula1>$L$54</formula1>
    </dataValidation>
    <dataValidation type="list" allowBlank="1" showInputMessage="1" showErrorMessage="1" sqref="C31">
      <formula1>$P$51</formula1>
    </dataValidation>
    <dataValidation type="list" allowBlank="1" showInputMessage="1" showErrorMessage="1" sqref="C34">
      <formula1>$I$54</formula1>
    </dataValidation>
    <dataValidation type="list" allowBlank="1" showInputMessage="1" showErrorMessage="1" sqref="C35">
      <formula1>$J$54</formula1>
    </dataValidation>
    <dataValidation type="list" allowBlank="1" showInputMessage="1" showErrorMessage="1" sqref="C16">
      <formula1>$K$48</formula1>
    </dataValidation>
    <dataValidation type="list" allowBlank="1" showInputMessage="1" showErrorMessage="1" sqref="C30">
      <formula1>$O$51</formula1>
    </dataValidation>
    <dataValidation type="list" allowBlank="1" showInputMessage="1" showErrorMessage="1" sqref="C36">
      <formula1>$K$54</formula1>
    </dataValidation>
    <dataValidation type="list" allowBlank="1" showInputMessage="1" showErrorMessage="1" sqref="C19">
      <formula1>$N$48</formula1>
    </dataValidation>
    <dataValidation type="list" allowBlank="1" showInputMessage="1" showErrorMessage="1" sqref="C20">
      <formula1>$O$48</formula1>
    </dataValidation>
    <dataValidation type="list" allowBlank="1" showInputMessage="1" showErrorMessage="1" sqref="C32">
      <formula1>$Q$51</formula1>
    </dataValidation>
    <dataValidation type="list" allowBlank="1" showInputMessage="1" showErrorMessage="1" sqref="C27">
      <formula1>$L$51</formula1>
    </dataValidation>
    <dataValidation type="list" allowBlank="1" showInputMessage="1" showErrorMessage="1" sqref="C23">
      <formula1>$H$51</formula1>
    </dataValidation>
    <dataValidation type="list" allowBlank="1" showInputMessage="1" showErrorMessage="1" sqref="C25">
      <formula1>$J$51</formula1>
    </dataValidation>
    <dataValidation type="list" allowBlank="1" showInputMessage="1" showErrorMessage="1" sqref="C28">
      <formula1>$M$51</formula1>
    </dataValidation>
    <dataValidation type="list" allowBlank="1" showInputMessage="1" showErrorMessage="1" sqref="C29">
      <formula1>$N$51</formula1>
    </dataValidation>
    <dataValidation type="list" allowBlank="1" showInputMessage="1" showErrorMessage="1" sqref="C33">
      <formula1>$H$54</formula1>
    </dataValidation>
    <dataValidation type="list" allowBlank="1" showInputMessage="1" showErrorMessage="1" sqref="C21">
      <formula1>$P$48</formula1>
    </dataValidation>
    <dataValidation type="list" allowBlank="1" showInputMessage="1" showErrorMessage="1" sqref="C26">
      <formula1>$K$51</formula1>
    </dataValidation>
    <dataValidation type="list" allowBlank="1" showInputMessage="1" showErrorMessage="1" sqref="C24">
      <formula1>$I$51</formula1>
    </dataValidation>
    <dataValidation type="list" allowBlank="1" showInputMessage="1" showErrorMessage="1" sqref="C22">
      <formula1>$Q$48</formula1>
    </dataValidation>
  </dataValidation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7" zoomScale="86" zoomScaleNormal="86" workbookViewId="0">
      <selection activeCell="C55" sqref="C55:F55"/>
    </sheetView>
  </sheetViews>
  <sheetFormatPr baseColWidth="10" defaultColWidth="10" defaultRowHeight="15"/>
  <cols>
    <col min="1" max="1" width="5.42578125" style="1" bestFit="1" customWidth="1"/>
    <col min="2" max="2" width="48.85546875" style="2" customWidth="1"/>
    <col min="3" max="3" width="7.7109375" style="3" customWidth="1"/>
    <col min="4" max="5" width="7.7109375" style="4" customWidth="1"/>
    <col min="6" max="6" width="87.5703125" style="2" customWidth="1"/>
    <col min="7" max="245" width="11.42578125" style="2"/>
    <col min="246" max="246" width="4.5703125" style="2" customWidth="1"/>
    <col min="247" max="247" width="32.7109375" style="2" customWidth="1"/>
    <col min="248" max="249" width="11.7109375" style="2" customWidth="1"/>
    <col min="250" max="250" width="7.7109375" style="2" customWidth="1"/>
    <col min="251" max="251" width="17" style="2" customWidth="1"/>
    <col min="252" max="501" width="11.42578125" style="2"/>
    <col min="502" max="502" width="4.5703125" style="2" customWidth="1"/>
    <col min="503" max="503" width="32.7109375" style="2" customWidth="1"/>
    <col min="504" max="505" width="11.7109375" style="2" customWidth="1"/>
    <col min="506" max="506" width="7.7109375" style="2" customWidth="1"/>
    <col min="507" max="507" width="17" style="2" customWidth="1"/>
    <col min="508" max="757" width="11.42578125" style="2"/>
    <col min="758" max="758" width="4.5703125" style="2" customWidth="1"/>
    <col min="759" max="759" width="32.7109375" style="2" customWidth="1"/>
    <col min="760" max="761" width="11.7109375" style="2" customWidth="1"/>
    <col min="762" max="762" width="7.7109375" style="2" customWidth="1"/>
    <col min="763" max="763" width="17" style="2" customWidth="1"/>
    <col min="764" max="1013" width="11.42578125" style="2"/>
    <col min="1014" max="1014" width="4.5703125" style="2" customWidth="1"/>
    <col min="1015" max="1015" width="32.7109375" style="2" customWidth="1"/>
    <col min="1016" max="1017" width="11.7109375" style="2" customWidth="1"/>
    <col min="1018" max="1018" width="7.7109375" style="2" customWidth="1"/>
    <col min="1019" max="1019" width="17" style="2" customWidth="1"/>
    <col min="1020" max="1269" width="11.42578125" style="2"/>
    <col min="1270" max="1270" width="4.5703125" style="2" customWidth="1"/>
    <col min="1271" max="1271" width="32.7109375" style="2" customWidth="1"/>
    <col min="1272" max="1273" width="11.7109375" style="2" customWidth="1"/>
    <col min="1274" max="1274" width="7.7109375" style="2" customWidth="1"/>
    <col min="1275" max="1275" width="17" style="2" customWidth="1"/>
    <col min="1276" max="1525" width="11.42578125" style="2"/>
    <col min="1526" max="1526" width="4.5703125" style="2" customWidth="1"/>
    <col min="1527" max="1527" width="32.7109375" style="2" customWidth="1"/>
    <col min="1528" max="1529" width="11.7109375" style="2" customWidth="1"/>
    <col min="1530" max="1530" width="7.7109375" style="2" customWidth="1"/>
    <col min="1531" max="1531" width="17" style="2" customWidth="1"/>
    <col min="1532" max="1781" width="11.42578125" style="2"/>
    <col min="1782" max="1782" width="4.5703125" style="2" customWidth="1"/>
    <col min="1783" max="1783" width="32.7109375" style="2" customWidth="1"/>
    <col min="1784" max="1785" width="11.7109375" style="2" customWidth="1"/>
    <col min="1786" max="1786" width="7.7109375" style="2" customWidth="1"/>
    <col min="1787" max="1787" width="17" style="2" customWidth="1"/>
    <col min="1788" max="2037" width="11.42578125" style="2"/>
    <col min="2038" max="2038" width="4.5703125" style="2" customWidth="1"/>
    <col min="2039" max="2039" width="32.7109375" style="2" customWidth="1"/>
    <col min="2040" max="2041" width="11.7109375" style="2" customWidth="1"/>
    <col min="2042" max="2042" width="7.7109375" style="2" customWidth="1"/>
    <col min="2043" max="2043" width="17" style="2" customWidth="1"/>
    <col min="2044" max="2293" width="11.42578125" style="2"/>
    <col min="2294" max="2294" width="4.5703125" style="2" customWidth="1"/>
    <col min="2295" max="2295" width="32.7109375" style="2" customWidth="1"/>
    <col min="2296" max="2297" width="11.7109375" style="2" customWidth="1"/>
    <col min="2298" max="2298" width="7.7109375" style="2" customWidth="1"/>
    <col min="2299" max="2299" width="17" style="2" customWidth="1"/>
    <col min="2300" max="2549" width="11.42578125" style="2"/>
    <col min="2550" max="2550" width="4.5703125" style="2" customWidth="1"/>
    <col min="2551" max="2551" width="32.7109375" style="2" customWidth="1"/>
    <col min="2552" max="2553" width="11.7109375" style="2" customWidth="1"/>
    <col min="2554" max="2554" width="7.7109375" style="2" customWidth="1"/>
    <col min="2555" max="2555" width="17" style="2" customWidth="1"/>
    <col min="2556" max="2805" width="11.42578125" style="2"/>
    <col min="2806" max="2806" width="4.5703125" style="2" customWidth="1"/>
    <col min="2807" max="2807" width="32.7109375" style="2" customWidth="1"/>
    <col min="2808" max="2809" width="11.7109375" style="2" customWidth="1"/>
    <col min="2810" max="2810" width="7.7109375" style="2" customWidth="1"/>
    <col min="2811" max="2811" width="17" style="2" customWidth="1"/>
    <col min="2812" max="3061" width="11.42578125" style="2"/>
    <col min="3062" max="3062" width="4.5703125" style="2" customWidth="1"/>
    <col min="3063" max="3063" width="32.7109375" style="2" customWidth="1"/>
    <col min="3064" max="3065" width="11.7109375" style="2" customWidth="1"/>
    <col min="3066" max="3066" width="7.7109375" style="2" customWidth="1"/>
    <col min="3067" max="3067" width="17" style="2" customWidth="1"/>
    <col min="3068" max="3317" width="11.42578125" style="2"/>
    <col min="3318" max="3318" width="4.5703125" style="2" customWidth="1"/>
    <col min="3319" max="3319" width="32.7109375" style="2" customWidth="1"/>
    <col min="3320" max="3321" width="11.7109375" style="2" customWidth="1"/>
    <col min="3322" max="3322" width="7.7109375" style="2" customWidth="1"/>
    <col min="3323" max="3323" width="17" style="2" customWidth="1"/>
    <col min="3324" max="3573" width="11.42578125" style="2"/>
    <col min="3574" max="3574" width="4.5703125" style="2" customWidth="1"/>
    <col min="3575" max="3575" width="32.7109375" style="2" customWidth="1"/>
    <col min="3576" max="3577" width="11.7109375" style="2" customWidth="1"/>
    <col min="3578" max="3578" width="7.7109375" style="2" customWidth="1"/>
    <col min="3579" max="3579" width="17" style="2" customWidth="1"/>
    <col min="3580" max="3829" width="11.42578125" style="2"/>
    <col min="3830" max="3830" width="4.5703125" style="2" customWidth="1"/>
    <col min="3831" max="3831" width="32.7109375" style="2" customWidth="1"/>
    <col min="3832" max="3833" width="11.7109375" style="2" customWidth="1"/>
    <col min="3834" max="3834" width="7.7109375" style="2" customWidth="1"/>
    <col min="3835" max="3835" width="17" style="2" customWidth="1"/>
    <col min="3836" max="4085" width="11.42578125" style="2"/>
    <col min="4086" max="4086" width="4.5703125" style="2" customWidth="1"/>
    <col min="4087" max="4087" width="32.7109375" style="2" customWidth="1"/>
    <col min="4088" max="4089" width="11.7109375" style="2" customWidth="1"/>
    <col min="4090" max="4090" width="7.7109375" style="2" customWidth="1"/>
    <col min="4091" max="4091" width="17" style="2" customWidth="1"/>
    <col min="4092" max="4341" width="11.42578125" style="2"/>
    <col min="4342" max="4342" width="4.5703125" style="2" customWidth="1"/>
    <col min="4343" max="4343" width="32.7109375" style="2" customWidth="1"/>
    <col min="4344" max="4345" width="11.7109375" style="2" customWidth="1"/>
    <col min="4346" max="4346" width="7.7109375" style="2" customWidth="1"/>
    <col min="4347" max="4347" width="17" style="2" customWidth="1"/>
    <col min="4348" max="4597" width="11.42578125" style="2"/>
    <col min="4598" max="4598" width="4.5703125" style="2" customWidth="1"/>
    <col min="4599" max="4599" width="32.7109375" style="2" customWidth="1"/>
    <col min="4600" max="4601" width="11.7109375" style="2" customWidth="1"/>
    <col min="4602" max="4602" width="7.7109375" style="2" customWidth="1"/>
    <col min="4603" max="4603" width="17" style="2" customWidth="1"/>
    <col min="4604" max="4853" width="11.42578125" style="2"/>
    <col min="4854" max="4854" width="4.5703125" style="2" customWidth="1"/>
    <col min="4855" max="4855" width="32.7109375" style="2" customWidth="1"/>
    <col min="4856" max="4857" width="11.7109375" style="2" customWidth="1"/>
    <col min="4858" max="4858" width="7.7109375" style="2" customWidth="1"/>
    <col min="4859" max="4859" width="17" style="2" customWidth="1"/>
    <col min="4860" max="5109" width="11.42578125" style="2"/>
    <col min="5110" max="5110" width="4.5703125" style="2" customWidth="1"/>
    <col min="5111" max="5111" width="32.7109375" style="2" customWidth="1"/>
    <col min="5112" max="5113" width="11.7109375" style="2" customWidth="1"/>
    <col min="5114" max="5114" width="7.7109375" style="2" customWidth="1"/>
    <col min="5115" max="5115" width="17" style="2" customWidth="1"/>
    <col min="5116" max="5365" width="11.42578125" style="2"/>
    <col min="5366" max="5366" width="4.5703125" style="2" customWidth="1"/>
    <col min="5367" max="5367" width="32.7109375" style="2" customWidth="1"/>
    <col min="5368" max="5369" width="11.7109375" style="2" customWidth="1"/>
    <col min="5370" max="5370" width="7.7109375" style="2" customWidth="1"/>
    <col min="5371" max="5371" width="17" style="2" customWidth="1"/>
    <col min="5372" max="5621" width="11.42578125" style="2"/>
    <col min="5622" max="5622" width="4.5703125" style="2" customWidth="1"/>
    <col min="5623" max="5623" width="32.7109375" style="2" customWidth="1"/>
    <col min="5624" max="5625" width="11.7109375" style="2" customWidth="1"/>
    <col min="5626" max="5626" width="7.7109375" style="2" customWidth="1"/>
    <col min="5627" max="5627" width="17" style="2" customWidth="1"/>
    <col min="5628" max="5877" width="11.42578125" style="2"/>
    <col min="5878" max="5878" width="4.5703125" style="2" customWidth="1"/>
    <col min="5879" max="5879" width="32.7109375" style="2" customWidth="1"/>
    <col min="5880" max="5881" width="11.7109375" style="2" customWidth="1"/>
    <col min="5882" max="5882" width="7.7109375" style="2" customWidth="1"/>
    <col min="5883" max="5883" width="17" style="2" customWidth="1"/>
    <col min="5884" max="6133" width="11.42578125" style="2"/>
    <col min="6134" max="6134" width="4.5703125" style="2" customWidth="1"/>
    <col min="6135" max="6135" width="32.7109375" style="2" customWidth="1"/>
    <col min="6136" max="6137" width="11.7109375" style="2" customWidth="1"/>
    <col min="6138" max="6138" width="7.7109375" style="2" customWidth="1"/>
    <col min="6139" max="6139" width="17" style="2" customWidth="1"/>
    <col min="6140" max="6389" width="11.42578125" style="2"/>
    <col min="6390" max="6390" width="4.5703125" style="2" customWidth="1"/>
    <col min="6391" max="6391" width="32.7109375" style="2" customWidth="1"/>
    <col min="6392" max="6393" width="11.7109375" style="2" customWidth="1"/>
    <col min="6394" max="6394" width="7.7109375" style="2" customWidth="1"/>
    <col min="6395" max="6395" width="17" style="2" customWidth="1"/>
    <col min="6396" max="6645" width="11.42578125" style="2"/>
    <col min="6646" max="6646" width="4.5703125" style="2" customWidth="1"/>
    <col min="6647" max="6647" width="32.7109375" style="2" customWidth="1"/>
    <col min="6648" max="6649" width="11.7109375" style="2" customWidth="1"/>
    <col min="6650" max="6650" width="7.7109375" style="2" customWidth="1"/>
    <col min="6651" max="6651" width="17" style="2" customWidth="1"/>
    <col min="6652" max="6901" width="11.42578125" style="2"/>
    <col min="6902" max="6902" width="4.5703125" style="2" customWidth="1"/>
    <col min="6903" max="6903" width="32.7109375" style="2" customWidth="1"/>
    <col min="6904" max="6905" width="11.7109375" style="2" customWidth="1"/>
    <col min="6906" max="6906" width="7.7109375" style="2" customWidth="1"/>
    <col min="6907" max="6907" width="17" style="2" customWidth="1"/>
    <col min="6908" max="7157" width="11.42578125" style="2"/>
    <col min="7158" max="7158" width="4.5703125" style="2" customWidth="1"/>
    <col min="7159" max="7159" width="32.7109375" style="2" customWidth="1"/>
    <col min="7160" max="7161" width="11.7109375" style="2" customWidth="1"/>
    <col min="7162" max="7162" width="7.7109375" style="2" customWidth="1"/>
    <col min="7163" max="7163" width="17" style="2" customWidth="1"/>
    <col min="7164" max="7413" width="11.42578125" style="2"/>
    <col min="7414" max="7414" width="4.5703125" style="2" customWidth="1"/>
    <col min="7415" max="7415" width="32.7109375" style="2" customWidth="1"/>
    <col min="7416" max="7417" width="11.7109375" style="2" customWidth="1"/>
    <col min="7418" max="7418" width="7.7109375" style="2" customWidth="1"/>
    <col min="7419" max="7419" width="17" style="2" customWidth="1"/>
    <col min="7420" max="7669" width="11.42578125" style="2"/>
    <col min="7670" max="7670" width="4.5703125" style="2" customWidth="1"/>
    <col min="7671" max="7671" width="32.7109375" style="2" customWidth="1"/>
    <col min="7672" max="7673" width="11.7109375" style="2" customWidth="1"/>
    <col min="7674" max="7674" width="7.7109375" style="2" customWidth="1"/>
    <col min="7675" max="7675" width="17" style="2" customWidth="1"/>
    <col min="7676" max="7925" width="11.42578125" style="2"/>
    <col min="7926" max="7926" width="4.5703125" style="2" customWidth="1"/>
    <col min="7927" max="7927" width="32.7109375" style="2" customWidth="1"/>
    <col min="7928" max="7929" width="11.7109375" style="2" customWidth="1"/>
    <col min="7930" max="7930" width="7.7109375" style="2" customWidth="1"/>
    <col min="7931" max="7931" width="17" style="2" customWidth="1"/>
    <col min="7932" max="8181" width="11.42578125" style="2"/>
    <col min="8182" max="8182" width="4.5703125" style="2" customWidth="1"/>
    <col min="8183" max="8183" width="32.7109375" style="2" customWidth="1"/>
    <col min="8184" max="8185" width="11.7109375" style="2" customWidth="1"/>
    <col min="8186" max="8186" width="7.7109375" style="2" customWidth="1"/>
    <col min="8187" max="8187" width="17" style="2" customWidth="1"/>
    <col min="8188" max="8437" width="11.42578125" style="2"/>
    <col min="8438" max="8438" width="4.5703125" style="2" customWidth="1"/>
    <col min="8439" max="8439" width="32.7109375" style="2" customWidth="1"/>
    <col min="8440" max="8441" width="11.7109375" style="2" customWidth="1"/>
    <col min="8442" max="8442" width="7.7109375" style="2" customWidth="1"/>
    <col min="8443" max="8443" width="17" style="2" customWidth="1"/>
    <col min="8444" max="8693" width="11.42578125" style="2"/>
    <col min="8694" max="8694" width="4.5703125" style="2" customWidth="1"/>
    <col min="8695" max="8695" width="32.7109375" style="2" customWidth="1"/>
    <col min="8696" max="8697" width="11.7109375" style="2" customWidth="1"/>
    <col min="8698" max="8698" width="7.7109375" style="2" customWidth="1"/>
    <col min="8699" max="8699" width="17" style="2" customWidth="1"/>
    <col min="8700" max="8949" width="11.42578125" style="2"/>
    <col min="8950" max="8950" width="4.5703125" style="2" customWidth="1"/>
    <col min="8951" max="8951" width="32.7109375" style="2" customWidth="1"/>
    <col min="8952" max="8953" width="11.7109375" style="2" customWidth="1"/>
    <col min="8954" max="8954" width="7.7109375" style="2" customWidth="1"/>
    <col min="8955" max="8955" width="17" style="2" customWidth="1"/>
    <col min="8956" max="9205" width="11.42578125" style="2"/>
    <col min="9206" max="9206" width="4.5703125" style="2" customWidth="1"/>
    <col min="9207" max="9207" width="32.7109375" style="2" customWidth="1"/>
    <col min="9208" max="9209" width="11.7109375" style="2" customWidth="1"/>
    <col min="9210" max="9210" width="7.7109375" style="2" customWidth="1"/>
    <col min="9211" max="9211" width="17" style="2" customWidth="1"/>
    <col min="9212" max="9461" width="11.42578125" style="2"/>
    <col min="9462" max="9462" width="4.5703125" style="2" customWidth="1"/>
    <col min="9463" max="9463" width="32.7109375" style="2" customWidth="1"/>
    <col min="9464" max="9465" width="11.7109375" style="2" customWidth="1"/>
    <col min="9466" max="9466" width="7.7109375" style="2" customWidth="1"/>
    <col min="9467" max="9467" width="17" style="2" customWidth="1"/>
    <col min="9468" max="9717" width="11.42578125" style="2"/>
    <col min="9718" max="9718" width="4.5703125" style="2" customWidth="1"/>
    <col min="9719" max="9719" width="32.7109375" style="2" customWidth="1"/>
    <col min="9720" max="9721" width="11.7109375" style="2" customWidth="1"/>
    <col min="9722" max="9722" width="7.7109375" style="2" customWidth="1"/>
    <col min="9723" max="9723" width="17" style="2" customWidth="1"/>
    <col min="9724" max="9973" width="11.42578125" style="2"/>
    <col min="9974" max="9974" width="4.5703125" style="2" customWidth="1"/>
    <col min="9975" max="9975" width="32.7109375" style="2" customWidth="1"/>
    <col min="9976" max="9977" width="11.7109375" style="2" customWidth="1"/>
    <col min="9978" max="9978" width="7.7109375" style="2" customWidth="1"/>
    <col min="9979" max="9979" width="17" style="2" customWidth="1"/>
    <col min="9980" max="10229" width="11.42578125" style="2"/>
    <col min="10230" max="10230" width="4.5703125" style="2" customWidth="1"/>
    <col min="10231" max="10231" width="32.7109375" style="2" customWidth="1"/>
    <col min="10232" max="10233" width="11.7109375" style="2" customWidth="1"/>
    <col min="10234" max="10234" width="7.7109375" style="2" customWidth="1"/>
    <col min="10235" max="10235" width="17" style="2" customWidth="1"/>
    <col min="10236" max="10485" width="11.42578125" style="2"/>
    <col min="10486" max="10486" width="4.5703125" style="2" customWidth="1"/>
    <col min="10487" max="10487" width="32.7109375" style="2" customWidth="1"/>
    <col min="10488" max="10489" width="11.7109375" style="2" customWidth="1"/>
    <col min="10490" max="10490" width="7.7109375" style="2" customWidth="1"/>
    <col min="10491" max="10491" width="17" style="2" customWidth="1"/>
    <col min="10492" max="10741" width="11.42578125" style="2"/>
    <col min="10742" max="10742" width="4.5703125" style="2" customWidth="1"/>
    <col min="10743" max="10743" width="32.7109375" style="2" customWidth="1"/>
    <col min="10744" max="10745" width="11.7109375" style="2" customWidth="1"/>
    <col min="10746" max="10746" width="7.7109375" style="2" customWidth="1"/>
    <col min="10747" max="10747" width="17" style="2" customWidth="1"/>
    <col min="10748" max="10997" width="11.42578125" style="2"/>
    <col min="10998" max="10998" width="4.5703125" style="2" customWidth="1"/>
    <col min="10999" max="10999" width="32.7109375" style="2" customWidth="1"/>
    <col min="11000" max="11001" width="11.7109375" style="2" customWidth="1"/>
    <col min="11002" max="11002" width="7.7109375" style="2" customWidth="1"/>
    <col min="11003" max="11003" width="17" style="2" customWidth="1"/>
    <col min="11004" max="11253" width="11.42578125" style="2"/>
    <col min="11254" max="11254" width="4.5703125" style="2" customWidth="1"/>
    <col min="11255" max="11255" width="32.7109375" style="2" customWidth="1"/>
    <col min="11256" max="11257" width="11.7109375" style="2" customWidth="1"/>
    <col min="11258" max="11258" width="7.7109375" style="2" customWidth="1"/>
    <col min="11259" max="11259" width="17" style="2" customWidth="1"/>
    <col min="11260" max="11509" width="11.42578125" style="2"/>
    <col min="11510" max="11510" width="4.5703125" style="2" customWidth="1"/>
    <col min="11511" max="11511" width="32.7109375" style="2" customWidth="1"/>
    <col min="11512" max="11513" width="11.7109375" style="2" customWidth="1"/>
    <col min="11514" max="11514" width="7.7109375" style="2" customWidth="1"/>
    <col min="11515" max="11515" width="17" style="2" customWidth="1"/>
    <col min="11516" max="11765" width="11.42578125" style="2"/>
    <col min="11766" max="11766" width="4.5703125" style="2" customWidth="1"/>
    <col min="11767" max="11767" width="32.7109375" style="2" customWidth="1"/>
    <col min="11768" max="11769" width="11.7109375" style="2" customWidth="1"/>
    <col min="11770" max="11770" width="7.7109375" style="2" customWidth="1"/>
    <col min="11771" max="11771" width="17" style="2" customWidth="1"/>
    <col min="11772" max="12021" width="11.42578125" style="2"/>
    <col min="12022" max="12022" width="4.5703125" style="2" customWidth="1"/>
    <col min="12023" max="12023" width="32.7109375" style="2" customWidth="1"/>
    <col min="12024" max="12025" width="11.7109375" style="2" customWidth="1"/>
    <col min="12026" max="12026" width="7.7109375" style="2" customWidth="1"/>
    <col min="12027" max="12027" width="17" style="2" customWidth="1"/>
    <col min="12028" max="12277" width="11.42578125" style="2"/>
    <col min="12278" max="12278" width="4.5703125" style="2" customWidth="1"/>
    <col min="12279" max="12279" width="32.7109375" style="2" customWidth="1"/>
    <col min="12280" max="12281" width="11.7109375" style="2" customWidth="1"/>
    <col min="12282" max="12282" width="7.7109375" style="2" customWidth="1"/>
    <col min="12283" max="12283" width="17" style="2" customWidth="1"/>
    <col min="12284" max="12533" width="11.42578125" style="2"/>
    <col min="12534" max="12534" width="4.5703125" style="2" customWidth="1"/>
    <col min="12535" max="12535" width="32.7109375" style="2" customWidth="1"/>
    <col min="12536" max="12537" width="11.7109375" style="2" customWidth="1"/>
    <col min="12538" max="12538" width="7.7109375" style="2" customWidth="1"/>
    <col min="12539" max="12539" width="17" style="2" customWidth="1"/>
    <col min="12540" max="12789" width="11.42578125" style="2"/>
    <col min="12790" max="12790" width="4.5703125" style="2" customWidth="1"/>
    <col min="12791" max="12791" width="32.7109375" style="2" customWidth="1"/>
    <col min="12792" max="12793" width="11.7109375" style="2" customWidth="1"/>
    <col min="12794" max="12794" width="7.7109375" style="2" customWidth="1"/>
    <col min="12795" max="12795" width="17" style="2" customWidth="1"/>
    <col min="12796" max="13045" width="11.42578125" style="2"/>
    <col min="13046" max="13046" width="4.5703125" style="2" customWidth="1"/>
    <col min="13047" max="13047" width="32.7109375" style="2" customWidth="1"/>
    <col min="13048" max="13049" width="11.7109375" style="2" customWidth="1"/>
    <col min="13050" max="13050" width="7.7109375" style="2" customWidth="1"/>
    <col min="13051" max="13051" width="17" style="2" customWidth="1"/>
    <col min="13052" max="13301" width="11.42578125" style="2"/>
    <col min="13302" max="13302" width="4.5703125" style="2" customWidth="1"/>
    <col min="13303" max="13303" width="32.7109375" style="2" customWidth="1"/>
    <col min="13304" max="13305" width="11.7109375" style="2" customWidth="1"/>
    <col min="13306" max="13306" width="7.7109375" style="2" customWidth="1"/>
    <col min="13307" max="13307" width="17" style="2" customWidth="1"/>
    <col min="13308" max="13557" width="11.42578125" style="2"/>
    <col min="13558" max="13558" width="4.5703125" style="2" customWidth="1"/>
    <col min="13559" max="13559" width="32.7109375" style="2" customWidth="1"/>
    <col min="13560" max="13561" width="11.7109375" style="2" customWidth="1"/>
    <col min="13562" max="13562" width="7.7109375" style="2" customWidth="1"/>
    <col min="13563" max="13563" width="17" style="2" customWidth="1"/>
    <col min="13564" max="13813" width="11.42578125" style="2"/>
    <col min="13814" max="13814" width="4.5703125" style="2" customWidth="1"/>
    <col min="13815" max="13815" width="32.7109375" style="2" customWidth="1"/>
    <col min="13816" max="13817" width="11.7109375" style="2" customWidth="1"/>
    <col min="13818" max="13818" width="7.7109375" style="2" customWidth="1"/>
    <col min="13819" max="13819" width="17" style="2" customWidth="1"/>
    <col min="13820" max="14069" width="11.42578125" style="2"/>
    <col min="14070" max="14070" width="4.5703125" style="2" customWidth="1"/>
    <col min="14071" max="14071" width="32.7109375" style="2" customWidth="1"/>
    <col min="14072" max="14073" width="11.7109375" style="2" customWidth="1"/>
    <col min="14074" max="14074" width="7.7109375" style="2" customWidth="1"/>
    <col min="14075" max="14075" width="17" style="2" customWidth="1"/>
    <col min="14076" max="14325" width="11.42578125" style="2"/>
    <col min="14326" max="14326" width="4.5703125" style="2" customWidth="1"/>
    <col min="14327" max="14327" width="32.7109375" style="2" customWidth="1"/>
    <col min="14328" max="14329" width="11.7109375" style="2" customWidth="1"/>
    <col min="14330" max="14330" width="7.7109375" style="2" customWidth="1"/>
    <col min="14331" max="14331" width="17" style="2" customWidth="1"/>
    <col min="14332" max="14581" width="11.42578125" style="2"/>
    <col min="14582" max="14582" width="4.5703125" style="2" customWidth="1"/>
    <col min="14583" max="14583" width="32.7109375" style="2" customWidth="1"/>
    <col min="14584" max="14585" width="11.7109375" style="2" customWidth="1"/>
    <col min="14586" max="14586" width="7.7109375" style="2" customWidth="1"/>
    <col min="14587" max="14587" width="17" style="2" customWidth="1"/>
    <col min="14588" max="14837" width="11.42578125" style="2"/>
    <col min="14838" max="14838" width="4.5703125" style="2" customWidth="1"/>
    <col min="14839" max="14839" width="32.7109375" style="2" customWidth="1"/>
    <col min="14840" max="14841" width="11.7109375" style="2" customWidth="1"/>
    <col min="14842" max="14842" width="7.7109375" style="2" customWidth="1"/>
    <col min="14843" max="14843" width="17" style="2" customWidth="1"/>
    <col min="14844" max="15093" width="11.42578125" style="2"/>
    <col min="15094" max="15094" width="4.5703125" style="2" customWidth="1"/>
    <col min="15095" max="15095" width="32.7109375" style="2" customWidth="1"/>
    <col min="15096" max="15097" width="11.7109375" style="2" customWidth="1"/>
    <col min="15098" max="15098" width="7.7109375" style="2" customWidth="1"/>
    <col min="15099" max="15099" width="17" style="2" customWidth="1"/>
    <col min="15100" max="15349" width="11.42578125" style="2"/>
    <col min="15350" max="15350" width="4.5703125" style="2" customWidth="1"/>
    <col min="15351" max="15351" width="32.7109375" style="2" customWidth="1"/>
    <col min="15352" max="15353" width="11.7109375" style="2" customWidth="1"/>
    <col min="15354" max="15354" width="7.7109375" style="2" customWidth="1"/>
    <col min="15355" max="15355" width="17" style="2" customWidth="1"/>
    <col min="15356" max="15605" width="11.42578125" style="2"/>
    <col min="15606" max="15606" width="4.5703125" style="2" customWidth="1"/>
    <col min="15607" max="15607" width="32.7109375" style="2" customWidth="1"/>
    <col min="15608" max="15609" width="11.7109375" style="2" customWidth="1"/>
    <col min="15610" max="15610" width="7.7109375" style="2" customWidth="1"/>
    <col min="15611" max="15611" width="17" style="2" customWidth="1"/>
    <col min="15612" max="15861" width="11.42578125" style="2"/>
    <col min="15862" max="15862" width="4.5703125" style="2" customWidth="1"/>
    <col min="15863" max="15863" width="32.7109375" style="2" customWidth="1"/>
    <col min="15864" max="15865" width="11.7109375" style="2" customWidth="1"/>
    <col min="15866" max="15866" width="7.7109375" style="2" customWidth="1"/>
    <col min="15867" max="15867" width="17" style="2" customWidth="1"/>
    <col min="15868" max="16384" width="11.42578125" style="2"/>
  </cols>
  <sheetData>
    <row r="7" spans="1:6" ht="15.75" customHeight="1">
      <c r="A7" s="116" t="s">
        <v>85</v>
      </c>
      <c r="B7" s="116"/>
      <c r="C7" s="116"/>
      <c r="D7" s="116"/>
      <c r="E7" s="116"/>
      <c r="F7" s="116"/>
    </row>
    <row r="8" spans="1:6" ht="14.25" customHeight="1">
      <c r="A8" s="6"/>
      <c r="B8" s="7"/>
      <c r="C8" s="117" t="s">
        <v>30</v>
      </c>
      <c r="D8" s="117"/>
      <c r="E8" s="117"/>
      <c r="F8" s="7"/>
    </row>
    <row r="9" spans="1:6" ht="15.75" customHeight="1">
      <c r="A9" s="118" t="s">
        <v>25</v>
      </c>
      <c r="B9" s="118"/>
      <c r="C9" s="8" t="s">
        <v>48</v>
      </c>
      <c r="D9" s="9" t="s">
        <v>32</v>
      </c>
      <c r="E9" s="9">
        <v>2025</v>
      </c>
      <c r="F9" s="10"/>
    </row>
    <row r="10" spans="1:6" ht="15.75" customHeight="1">
      <c r="A10" s="119" t="s">
        <v>135</v>
      </c>
      <c r="B10" s="119"/>
      <c r="C10" s="11" t="s">
        <v>27</v>
      </c>
      <c r="D10" s="11" t="s">
        <v>28</v>
      </c>
      <c r="E10" s="11" t="s">
        <v>29</v>
      </c>
      <c r="F10" s="12"/>
    </row>
    <row r="11" spans="1:6">
      <c r="A11" s="13"/>
      <c r="B11" s="13"/>
      <c r="C11" s="13"/>
      <c r="D11" s="13"/>
      <c r="E11" s="13"/>
      <c r="F11" s="12"/>
    </row>
    <row r="12" spans="1:6">
      <c r="A12" s="14" t="s">
        <v>13</v>
      </c>
      <c r="B12" s="15" t="s">
        <v>0</v>
      </c>
      <c r="C12" s="14" t="s">
        <v>11</v>
      </c>
      <c r="D12" s="14" t="s">
        <v>12</v>
      </c>
      <c r="E12" s="14" t="s">
        <v>1</v>
      </c>
      <c r="F12" s="16" t="s">
        <v>2</v>
      </c>
    </row>
    <row r="13" spans="1:6" ht="25.5">
      <c r="A13" s="21">
        <v>1</v>
      </c>
      <c r="B13" s="18" t="s">
        <v>86</v>
      </c>
      <c r="C13" s="19">
        <v>4</v>
      </c>
      <c r="D13" s="19"/>
      <c r="E13" s="19"/>
      <c r="F13" s="20"/>
    </row>
    <row r="14" spans="1:6" ht="25.5">
      <c r="A14" s="21">
        <f>A13+1</f>
        <v>2</v>
      </c>
      <c r="B14" s="18" t="s">
        <v>87</v>
      </c>
      <c r="C14" s="19">
        <v>2</v>
      </c>
      <c r="D14" s="19"/>
      <c r="E14" s="19"/>
      <c r="F14" s="20"/>
    </row>
    <row r="15" spans="1:6" ht="25.5">
      <c r="A15" s="21">
        <f t="shared" ref="A15:A41" si="0">A14+1</f>
        <v>3</v>
      </c>
      <c r="B15" s="22" t="s">
        <v>88</v>
      </c>
      <c r="C15" s="23">
        <v>2</v>
      </c>
      <c r="D15" s="23"/>
      <c r="E15" s="17"/>
      <c r="F15" s="26"/>
    </row>
    <row r="16" spans="1:6">
      <c r="A16" s="21">
        <f t="shared" si="0"/>
        <v>4</v>
      </c>
      <c r="B16" s="18" t="s">
        <v>89</v>
      </c>
      <c r="C16" s="23">
        <v>2</v>
      </c>
      <c r="D16" s="23"/>
      <c r="E16" s="17"/>
      <c r="F16" s="24"/>
    </row>
    <row r="17" spans="1:6" ht="25.5">
      <c r="A17" s="21">
        <f t="shared" si="0"/>
        <v>5</v>
      </c>
      <c r="B17" s="22" t="s">
        <v>90</v>
      </c>
      <c r="C17" s="23">
        <v>3</v>
      </c>
      <c r="D17" s="23"/>
      <c r="E17" s="17"/>
      <c r="F17" s="26"/>
    </row>
    <row r="18" spans="1:6">
      <c r="A18" s="21">
        <f t="shared" si="0"/>
        <v>6</v>
      </c>
      <c r="B18" s="22" t="s">
        <v>98</v>
      </c>
      <c r="C18" s="23">
        <v>2</v>
      </c>
      <c r="D18" s="23"/>
      <c r="E18" s="17"/>
      <c r="F18" s="24"/>
    </row>
    <row r="19" spans="1:6" ht="25.5">
      <c r="A19" s="21">
        <f t="shared" si="0"/>
        <v>7</v>
      </c>
      <c r="B19" s="18" t="s">
        <v>91</v>
      </c>
      <c r="C19" s="23">
        <v>2</v>
      </c>
      <c r="D19" s="23"/>
      <c r="E19" s="17"/>
      <c r="F19" s="24"/>
    </row>
    <row r="20" spans="1:6" ht="38.25">
      <c r="A20" s="21">
        <f t="shared" si="0"/>
        <v>8</v>
      </c>
      <c r="B20" s="18" t="s">
        <v>92</v>
      </c>
      <c r="C20" s="23">
        <v>2</v>
      </c>
      <c r="D20" s="23"/>
      <c r="E20" s="17"/>
      <c r="F20" s="71"/>
    </row>
    <row r="21" spans="1:6" ht="38.25" customHeight="1">
      <c r="A21" s="21">
        <f t="shared" si="0"/>
        <v>9</v>
      </c>
      <c r="B21" s="22" t="s">
        <v>93</v>
      </c>
      <c r="C21" s="23"/>
      <c r="D21" s="23" t="s">
        <v>137</v>
      </c>
      <c r="E21" s="17"/>
      <c r="F21" s="26" t="s">
        <v>138</v>
      </c>
    </row>
    <row r="22" spans="1:6" ht="25.5">
      <c r="A22" s="21">
        <f t="shared" si="0"/>
        <v>10</v>
      </c>
      <c r="B22" s="68" t="s">
        <v>94</v>
      </c>
      <c r="C22" s="23"/>
      <c r="D22" s="23" t="s">
        <v>137</v>
      </c>
      <c r="E22" s="17"/>
      <c r="F22" s="71" t="s">
        <v>152</v>
      </c>
    </row>
    <row r="23" spans="1:6" ht="26.25" customHeight="1">
      <c r="A23" s="21">
        <f t="shared" si="0"/>
        <v>11</v>
      </c>
      <c r="B23" s="68" t="s">
        <v>95</v>
      </c>
      <c r="C23" s="23">
        <v>4</v>
      </c>
      <c r="D23" s="23"/>
      <c r="E23" s="17"/>
      <c r="F23" s="24"/>
    </row>
    <row r="24" spans="1:6" ht="25.5">
      <c r="A24" s="21">
        <f t="shared" si="0"/>
        <v>12</v>
      </c>
      <c r="B24" s="68" t="s">
        <v>96</v>
      </c>
      <c r="C24" s="23">
        <v>5</v>
      </c>
      <c r="D24" s="23"/>
      <c r="E24" s="17"/>
      <c r="F24" s="24"/>
    </row>
    <row r="25" spans="1:6" ht="25.5">
      <c r="A25" s="21">
        <f t="shared" si="0"/>
        <v>13</v>
      </c>
      <c r="B25" s="68" t="s">
        <v>112</v>
      </c>
      <c r="C25" s="23">
        <v>4</v>
      </c>
      <c r="D25" s="23"/>
      <c r="E25" s="17"/>
      <c r="F25" s="24"/>
    </row>
    <row r="26" spans="1:6" ht="26.25" customHeight="1">
      <c r="A26" s="21">
        <f t="shared" si="0"/>
        <v>14</v>
      </c>
      <c r="B26" s="22" t="s">
        <v>97</v>
      </c>
      <c r="C26" s="23">
        <v>4</v>
      </c>
      <c r="D26" s="23"/>
      <c r="E26" s="17"/>
      <c r="F26" s="24"/>
    </row>
    <row r="27" spans="1:6" ht="25.5">
      <c r="A27" s="21">
        <f t="shared" si="0"/>
        <v>15</v>
      </c>
      <c r="B27" s="22" t="s">
        <v>125</v>
      </c>
      <c r="C27" s="23">
        <v>4</v>
      </c>
      <c r="D27" s="23"/>
      <c r="E27" s="17"/>
      <c r="F27" s="24"/>
    </row>
    <row r="28" spans="1:6">
      <c r="A28" s="21">
        <f t="shared" si="0"/>
        <v>16</v>
      </c>
      <c r="B28" s="18" t="s">
        <v>99</v>
      </c>
      <c r="C28" s="23">
        <v>4</v>
      </c>
      <c r="D28" s="23"/>
      <c r="E28" s="17"/>
      <c r="F28" s="24"/>
    </row>
    <row r="29" spans="1:6" ht="25.5">
      <c r="A29" s="21">
        <f t="shared" si="0"/>
        <v>17</v>
      </c>
      <c r="B29" s="18" t="s">
        <v>100</v>
      </c>
      <c r="C29" s="23">
        <v>4</v>
      </c>
      <c r="D29" s="23"/>
      <c r="E29" s="17"/>
      <c r="F29" s="24"/>
    </row>
    <row r="30" spans="1:6" ht="25.5">
      <c r="A30" s="21">
        <f t="shared" si="0"/>
        <v>18</v>
      </c>
      <c r="B30" s="22" t="s">
        <v>101</v>
      </c>
      <c r="C30" s="23">
        <v>4</v>
      </c>
      <c r="D30" s="23"/>
      <c r="E30" s="17"/>
      <c r="F30" s="24"/>
    </row>
    <row r="31" spans="1:6" ht="25.5">
      <c r="A31" s="21">
        <f t="shared" si="0"/>
        <v>19</v>
      </c>
      <c r="B31" s="18" t="s">
        <v>102</v>
      </c>
      <c r="C31" s="23">
        <v>4</v>
      </c>
      <c r="D31" s="23"/>
      <c r="E31" s="17"/>
      <c r="F31" s="24"/>
    </row>
    <row r="32" spans="1:6" ht="25.5">
      <c r="A32" s="21">
        <f t="shared" si="0"/>
        <v>20</v>
      </c>
      <c r="B32" s="18" t="s">
        <v>103</v>
      </c>
      <c r="C32" s="23">
        <v>5</v>
      </c>
      <c r="D32" s="23"/>
      <c r="E32" s="17"/>
      <c r="F32" s="24"/>
    </row>
    <row r="33" spans="1:17">
      <c r="A33" s="21">
        <f t="shared" si="0"/>
        <v>21</v>
      </c>
      <c r="B33" s="18" t="s">
        <v>104</v>
      </c>
      <c r="C33" s="23">
        <v>5</v>
      </c>
      <c r="D33" s="23"/>
      <c r="E33" s="17"/>
      <c r="F33" s="24"/>
    </row>
    <row r="34" spans="1:17" ht="25.5">
      <c r="A34" s="21">
        <f t="shared" si="0"/>
        <v>22</v>
      </c>
      <c r="B34" s="18" t="s">
        <v>105</v>
      </c>
      <c r="C34" s="23"/>
      <c r="D34" s="23" t="s">
        <v>137</v>
      </c>
      <c r="E34" s="17"/>
      <c r="F34" s="24" t="s">
        <v>164</v>
      </c>
    </row>
    <row r="35" spans="1:17" ht="38.25">
      <c r="A35" s="21">
        <f t="shared" si="0"/>
        <v>23</v>
      </c>
      <c r="B35" s="18" t="s">
        <v>126</v>
      </c>
      <c r="C35" s="23">
        <v>2</v>
      </c>
      <c r="D35" s="23"/>
      <c r="E35" s="17"/>
      <c r="F35" s="24"/>
    </row>
    <row r="36" spans="1:17" ht="40.5" customHeight="1">
      <c r="A36" s="21">
        <f t="shared" si="0"/>
        <v>24</v>
      </c>
      <c r="B36" s="30" t="s">
        <v>106</v>
      </c>
      <c r="C36" s="23">
        <v>2</v>
      </c>
      <c r="D36" s="23"/>
      <c r="E36" s="17"/>
      <c r="F36" s="24"/>
    </row>
    <row r="37" spans="1:17" ht="38.25">
      <c r="A37" s="21">
        <f t="shared" si="0"/>
        <v>25</v>
      </c>
      <c r="B37" s="22" t="s">
        <v>107</v>
      </c>
      <c r="C37" s="23">
        <v>2</v>
      </c>
      <c r="D37" s="23"/>
      <c r="E37" s="17"/>
      <c r="F37" s="24"/>
    </row>
    <row r="38" spans="1:17" ht="25.5">
      <c r="A38" s="21">
        <f t="shared" si="0"/>
        <v>26</v>
      </c>
      <c r="B38" s="22" t="s">
        <v>108</v>
      </c>
      <c r="C38" s="23">
        <v>5</v>
      </c>
      <c r="D38" s="23"/>
      <c r="E38" s="17"/>
      <c r="F38" s="24"/>
    </row>
    <row r="39" spans="1:17" ht="63.75">
      <c r="A39" s="21">
        <f t="shared" si="0"/>
        <v>27</v>
      </c>
      <c r="B39" s="22" t="s">
        <v>109</v>
      </c>
      <c r="C39" s="23">
        <v>3</v>
      </c>
      <c r="D39" s="23"/>
      <c r="E39" s="17"/>
      <c r="F39" s="24"/>
    </row>
    <row r="40" spans="1:17" ht="76.5">
      <c r="A40" s="21">
        <f t="shared" si="0"/>
        <v>28</v>
      </c>
      <c r="B40" s="31" t="s">
        <v>110</v>
      </c>
      <c r="C40" s="23">
        <v>3</v>
      </c>
      <c r="D40" s="23"/>
      <c r="E40" s="17"/>
      <c r="F40" s="24"/>
    </row>
    <row r="41" spans="1:17" ht="26.25" customHeight="1">
      <c r="A41" s="21">
        <f t="shared" si="0"/>
        <v>29</v>
      </c>
      <c r="B41" s="22" t="s">
        <v>111</v>
      </c>
      <c r="C41" s="32"/>
      <c r="D41" s="32" t="s">
        <v>137</v>
      </c>
      <c r="E41" s="17"/>
      <c r="F41" s="24" t="s">
        <v>163</v>
      </c>
    </row>
    <row r="42" spans="1:17" ht="15" customHeight="1">
      <c r="A42" s="120" t="s">
        <v>6</v>
      </c>
      <c r="B42" s="121"/>
      <c r="C42" s="33">
        <f>COUNT(C13:C41)</f>
        <v>25</v>
      </c>
      <c r="D42" s="33">
        <f>COUNTIF(D13:D41,"X")</f>
        <v>4</v>
      </c>
      <c r="E42" s="33">
        <f>COUNT(E13:E41)</f>
        <v>0</v>
      </c>
      <c r="F42" s="34"/>
    </row>
    <row r="43" spans="1:17">
      <c r="A43" s="122"/>
      <c r="B43" s="123"/>
      <c r="C43" s="131">
        <f>SUM(C42:E42)</f>
        <v>29</v>
      </c>
      <c r="D43" s="132"/>
      <c r="E43" s="133"/>
      <c r="F43" s="35"/>
    </row>
    <row r="44" spans="1:17">
      <c r="A44" s="130" t="s">
        <v>7</v>
      </c>
      <c r="B44" s="130"/>
      <c r="C44" s="131">
        <f>SUM(C42)</f>
        <v>25</v>
      </c>
      <c r="D44" s="132"/>
      <c r="E44" s="133"/>
      <c r="F44" s="35"/>
    </row>
    <row r="45" spans="1:17" ht="31.5" customHeight="1">
      <c r="A45" s="131" t="s">
        <v>5</v>
      </c>
      <c r="B45" s="133"/>
      <c r="C45" s="138">
        <f>SUM(C13:C41)+SUM(E13:E41)</f>
        <v>83</v>
      </c>
      <c r="D45" s="139"/>
      <c r="E45" s="140"/>
      <c r="F45" s="36"/>
    </row>
    <row r="46" spans="1:17" ht="15.75" customHeight="1">
      <c r="A46" s="37"/>
      <c r="B46" s="37"/>
      <c r="C46" s="2"/>
      <c r="D46" s="38"/>
      <c r="E46" s="38"/>
      <c r="F46" s="39"/>
    </row>
    <row r="47" spans="1:17" ht="15.75" customHeight="1">
      <c r="A47" s="37"/>
      <c r="B47" s="141" t="s">
        <v>14</v>
      </c>
      <c r="C47" s="142"/>
      <c r="D47" s="142"/>
      <c r="E47" s="143"/>
      <c r="F47" s="39"/>
      <c r="H47" s="126" t="s">
        <v>18</v>
      </c>
      <c r="I47" s="127"/>
      <c r="J47" s="127"/>
      <c r="K47" s="127"/>
      <c r="L47" s="127"/>
      <c r="M47" s="127"/>
      <c r="N47" s="127"/>
      <c r="O47" s="127"/>
      <c r="P47" s="127"/>
      <c r="Q47" s="128"/>
    </row>
    <row r="48" spans="1:17" ht="15.75" customHeight="1">
      <c r="B48" s="40"/>
      <c r="C48" s="144" t="s">
        <v>3</v>
      </c>
      <c r="D48" s="144"/>
      <c r="E48" s="145"/>
      <c r="H48" s="41">
        <v>1</v>
      </c>
      <c r="I48" s="42">
        <v>2</v>
      </c>
      <c r="J48" s="42">
        <v>3</v>
      </c>
      <c r="K48" s="42">
        <v>4</v>
      </c>
      <c r="L48" s="42">
        <v>5</v>
      </c>
      <c r="M48" s="42">
        <v>6</v>
      </c>
      <c r="N48" s="42">
        <v>7</v>
      </c>
      <c r="O48" s="42">
        <v>8</v>
      </c>
      <c r="P48" s="42">
        <v>9</v>
      </c>
      <c r="Q48" s="43">
        <v>10</v>
      </c>
    </row>
    <row r="49" spans="2:17">
      <c r="B49" s="44" t="s">
        <v>15</v>
      </c>
      <c r="C49" s="124" t="s">
        <v>10</v>
      </c>
      <c r="D49" s="124"/>
      <c r="E49" s="125"/>
      <c r="H49" s="45">
        <v>4</v>
      </c>
      <c r="I49" s="46">
        <v>2</v>
      </c>
      <c r="J49" s="46">
        <v>2</v>
      </c>
      <c r="K49" s="46">
        <v>2</v>
      </c>
      <c r="L49" s="46">
        <v>3</v>
      </c>
      <c r="M49" s="46">
        <v>2</v>
      </c>
      <c r="N49" s="46">
        <v>2</v>
      </c>
      <c r="O49" s="46">
        <v>2</v>
      </c>
      <c r="P49" s="46">
        <v>4</v>
      </c>
      <c r="Q49" s="47">
        <v>4</v>
      </c>
    </row>
    <row r="50" spans="2:17">
      <c r="B50" s="44" t="s">
        <v>16</v>
      </c>
      <c r="C50" s="134" t="s">
        <v>9</v>
      </c>
      <c r="D50" s="134"/>
      <c r="E50" s="135"/>
      <c r="H50" s="45"/>
      <c r="I50" s="46"/>
      <c r="J50" s="46"/>
      <c r="K50" s="46"/>
      <c r="L50" s="46"/>
      <c r="M50" s="46"/>
      <c r="N50" s="46"/>
      <c r="O50" s="46"/>
      <c r="P50" s="46"/>
      <c r="Q50" s="47"/>
    </row>
    <row r="51" spans="2:17">
      <c r="B51" s="50" t="s">
        <v>17</v>
      </c>
      <c r="C51" s="136" t="s">
        <v>8</v>
      </c>
      <c r="D51" s="136"/>
      <c r="E51" s="137"/>
      <c r="H51" s="41">
        <v>11</v>
      </c>
      <c r="I51" s="42">
        <v>12</v>
      </c>
      <c r="J51" s="42">
        <v>13</v>
      </c>
      <c r="K51" s="42">
        <v>14</v>
      </c>
      <c r="L51" s="42">
        <v>15</v>
      </c>
      <c r="M51" s="42">
        <v>16</v>
      </c>
      <c r="N51" s="42">
        <v>17</v>
      </c>
      <c r="O51" s="42">
        <v>18</v>
      </c>
      <c r="P51" s="42">
        <v>19</v>
      </c>
      <c r="Q51" s="43">
        <v>20</v>
      </c>
    </row>
    <row r="52" spans="2:17">
      <c r="B52" s="51"/>
      <c r="C52" s="51"/>
      <c r="D52" s="51"/>
      <c r="E52" s="51"/>
      <c r="H52" s="45">
        <v>4</v>
      </c>
      <c r="I52" s="46">
        <v>5</v>
      </c>
      <c r="J52" s="46">
        <v>4</v>
      </c>
      <c r="K52" s="46">
        <v>4</v>
      </c>
      <c r="L52" s="46">
        <v>4</v>
      </c>
      <c r="M52" s="46">
        <v>4</v>
      </c>
      <c r="N52" s="46">
        <v>4</v>
      </c>
      <c r="O52" s="46">
        <v>4</v>
      </c>
      <c r="P52" s="46">
        <v>4</v>
      </c>
      <c r="Q52" s="47">
        <v>5</v>
      </c>
    </row>
    <row r="53" spans="2:17">
      <c r="H53" s="52"/>
      <c r="I53" s="53"/>
      <c r="J53" s="53"/>
      <c r="K53" s="53"/>
      <c r="L53" s="53"/>
      <c r="M53" s="53"/>
      <c r="N53" s="53"/>
      <c r="O53" s="53"/>
      <c r="P53" s="53"/>
      <c r="Q53" s="54"/>
    </row>
    <row r="54" spans="2:17">
      <c r="H54" s="55">
        <v>21</v>
      </c>
      <c r="I54" s="56">
        <v>22</v>
      </c>
      <c r="J54" s="56">
        <v>23</v>
      </c>
      <c r="K54" s="56">
        <v>24</v>
      </c>
      <c r="L54" s="56">
        <v>25</v>
      </c>
      <c r="M54" s="56">
        <v>26</v>
      </c>
      <c r="N54" s="56">
        <v>27</v>
      </c>
      <c r="O54" s="56">
        <v>28</v>
      </c>
      <c r="P54" s="56">
        <v>29</v>
      </c>
      <c r="Q54" s="57">
        <v>30</v>
      </c>
    </row>
    <row r="55" spans="2:17">
      <c r="B55" s="58" t="s">
        <v>4</v>
      </c>
      <c r="C55" s="129" t="s">
        <v>168</v>
      </c>
      <c r="D55" s="129"/>
      <c r="E55" s="129"/>
      <c r="F55" s="129"/>
      <c r="H55" s="45">
        <v>5</v>
      </c>
      <c r="I55" s="46">
        <v>5</v>
      </c>
      <c r="J55" s="46">
        <v>2</v>
      </c>
      <c r="K55" s="46">
        <v>2</v>
      </c>
      <c r="L55" s="46">
        <v>2</v>
      </c>
      <c r="M55" s="46">
        <v>5</v>
      </c>
      <c r="N55" s="46">
        <v>3</v>
      </c>
      <c r="O55" s="46">
        <v>3</v>
      </c>
      <c r="P55" s="46">
        <v>4</v>
      </c>
      <c r="Q55" s="47"/>
    </row>
    <row r="56" spans="2:17">
      <c r="H56" s="52"/>
      <c r="I56" s="53"/>
      <c r="J56" s="53"/>
      <c r="K56" s="53"/>
      <c r="L56" s="53"/>
      <c r="M56" s="53"/>
      <c r="N56" s="53"/>
      <c r="O56" s="53"/>
      <c r="P56" s="53"/>
      <c r="Q56" s="54"/>
    </row>
    <row r="57" spans="2:17">
      <c r="H57" s="59"/>
      <c r="I57" s="59"/>
      <c r="J57" s="59"/>
      <c r="K57" s="61"/>
      <c r="L57" s="61"/>
      <c r="M57" s="61"/>
      <c r="N57" s="61"/>
      <c r="O57" s="61"/>
      <c r="P57" s="61"/>
      <c r="Q57" s="61"/>
    </row>
    <row r="58" spans="2:17">
      <c r="H58" s="60" t="s">
        <v>27</v>
      </c>
      <c r="I58" s="60" t="s">
        <v>28</v>
      </c>
      <c r="J58" s="60" t="s">
        <v>29</v>
      </c>
      <c r="K58" s="61"/>
      <c r="L58" s="61"/>
      <c r="M58" s="61"/>
      <c r="N58" s="61"/>
      <c r="O58" s="61"/>
      <c r="P58" s="61"/>
      <c r="Q58" s="61"/>
    </row>
    <row r="59" spans="2:17">
      <c r="H59" s="64" t="s">
        <v>33</v>
      </c>
      <c r="I59" s="61" t="s">
        <v>32</v>
      </c>
      <c r="J59" s="61">
        <v>2017</v>
      </c>
      <c r="K59" s="61"/>
      <c r="L59" s="61"/>
      <c r="M59" s="61"/>
      <c r="N59" s="61"/>
      <c r="O59" s="61"/>
      <c r="P59" s="61"/>
      <c r="Q59" s="61"/>
    </row>
    <row r="60" spans="2:17">
      <c r="H60" s="64" t="s">
        <v>34</v>
      </c>
      <c r="I60" s="61" t="s">
        <v>63</v>
      </c>
      <c r="J60" s="61">
        <v>2018</v>
      </c>
      <c r="K60" s="61"/>
      <c r="L60" s="61"/>
      <c r="M60" s="61"/>
      <c r="N60" s="61"/>
      <c r="O60" s="61"/>
      <c r="P60" s="61"/>
      <c r="Q60" s="61"/>
    </row>
    <row r="61" spans="2:17">
      <c r="H61" s="64" t="s">
        <v>35</v>
      </c>
      <c r="I61" s="61" t="s">
        <v>64</v>
      </c>
      <c r="J61" s="61">
        <v>2019</v>
      </c>
      <c r="K61" s="61"/>
      <c r="L61" s="61"/>
      <c r="M61" s="61"/>
      <c r="N61" s="61"/>
      <c r="O61" s="61"/>
      <c r="P61" s="61"/>
      <c r="Q61" s="61"/>
    </row>
    <row r="62" spans="2:17">
      <c r="H62" s="64" t="s">
        <v>36</v>
      </c>
      <c r="I62" s="61" t="s">
        <v>65</v>
      </c>
      <c r="J62" s="61">
        <v>2020</v>
      </c>
      <c r="K62" s="61"/>
      <c r="L62" s="61"/>
      <c r="M62" s="61"/>
      <c r="N62" s="61"/>
      <c r="O62" s="61"/>
      <c r="P62" s="61"/>
      <c r="Q62" s="61"/>
    </row>
    <row r="63" spans="2:17">
      <c r="H63" s="64" t="s">
        <v>37</v>
      </c>
      <c r="I63" s="61" t="s">
        <v>66</v>
      </c>
      <c r="J63" s="61">
        <v>2021</v>
      </c>
      <c r="K63" s="61"/>
      <c r="L63" s="61"/>
      <c r="M63" s="61"/>
      <c r="N63" s="61"/>
      <c r="O63" s="61"/>
      <c r="P63" s="61"/>
      <c r="Q63" s="61"/>
    </row>
    <row r="64" spans="2:17">
      <c r="H64" s="64" t="s">
        <v>38</v>
      </c>
      <c r="I64" s="61" t="s">
        <v>67</v>
      </c>
      <c r="J64" s="61">
        <v>2022</v>
      </c>
      <c r="K64" s="61"/>
      <c r="L64" s="61"/>
      <c r="M64" s="61"/>
      <c r="N64" s="61"/>
      <c r="O64" s="61"/>
      <c r="P64" s="61"/>
      <c r="Q64" s="61"/>
    </row>
    <row r="65" spans="8:17">
      <c r="H65" s="64" t="s">
        <v>39</v>
      </c>
      <c r="I65" s="61" t="s">
        <v>68</v>
      </c>
      <c r="J65" s="61">
        <v>2023</v>
      </c>
      <c r="K65" s="61"/>
      <c r="L65" s="61"/>
      <c r="M65" s="61"/>
      <c r="N65" s="61"/>
      <c r="O65" s="61"/>
      <c r="P65" s="61"/>
      <c r="Q65" s="61"/>
    </row>
    <row r="66" spans="8:17">
      <c r="H66" s="64" t="s">
        <v>40</v>
      </c>
      <c r="I66" s="61" t="s">
        <v>69</v>
      </c>
      <c r="J66" s="61">
        <v>2024</v>
      </c>
      <c r="K66" s="61"/>
      <c r="L66" s="61"/>
      <c r="M66" s="61"/>
      <c r="N66" s="61"/>
      <c r="O66" s="61"/>
      <c r="P66" s="61"/>
      <c r="Q66" s="61"/>
    </row>
    <row r="67" spans="8:17">
      <c r="H67" s="64" t="s">
        <v>41</v>
      </c>
      <c r="I67" s="61" t="s">
        <v>70</v>
      </c>
      <c r="J67" s="61">
        <v>2025</v>
      </c>
      <c r="K67" s="61"/>
      <c r="L67" s="61"/>
      <c r="M67" s="61"/>
      <c r="N67" s="61"/>
      <c r="O67" s="61"/>
      <c r="P67" s="61"/>
      <c r="Q67" s="61"/>
    </row>
    <row r="68" spans="8:17">
      <c r="H68" s="64" t="s">
        <v>42</v>
      </c>
      <c r="I68" s="61" t="s">
        <v>71</v>
      </c>
      <c r="J68" s="61">
        <v>2026</v>
      </c>
      <c r="K68" s="61"/>
      <c r="L68" s="61"/>
      <c r="M68" s="61"/>
      <c r="N68" s="61"/>
      <c r="O68" s="61"/>
      <c r="P68" s="61"/>
      <c r="Q68" s="61"/>
    </row>
    <row r="69" spans="8:17">
      <c r="H69" s="64" t="s">
        <v>43</v>
      </c>
      <c r="I69" s="61" t="s">
        <v>72</v>
      </c>
      <c r="J69" s="61">
        <v>2027</v>
      </c>
      <c r="K69" s="61"/>
      <c r="L69" s="61"/>
      <c r="M69" s="61"/>
      <c r="N69" s="61"/>
      <c r="O69" s="61"/>
      <c r="P69" s="61"/>
      <c r="Q69" s="61"/>
    </row>
    <row r="70" spans="8:17">
      <c r="H70" s="64" t="s">
        <v>44</v>
      </c>
      <c r="I70" s="61" t="s">
        <v>73</v>
      </c>
      <c r="J70" s="61">
        <v>2028</v>
      </c>
      <c r="K70" s="61"/>
      <c r="L70" s="61"/>
      <c r="M70" s="61"/>
      <c r="N70" s="61"/>
      <c r="O70" s="61"/>
      <c r="P70" s="61"/>
      <c r="Q70" s="61"/>
    </row>
    <row r="71" spans="8:17">
      <c r="H71" s="64" t="s">
        <v>45</v>
      </c>
      <c r="I71" s="61"/>
      <c r="J71" s="61"/>
      <c r="K71" s="61"/>
      <c r="L71" s="61"/>
      <c r="M71" s="61"/>
      <c r="N71" s="61"/>
      <c r="O71" s="61"/>
      <c r="P71" s="61"/>
      <c r="Q71" s="61"/>
    </row>
    <row r="72" spans="8:17">
      <c r="H72" s="64" t="s">
        <v>46</v>
      </c>
      <c r="I72" s="61"/>
      <c r="J72" s="61"/>
      <c r="K72" s="61"/>
      <c r="L72" s="61"/>
      <c r="M72" s="61"/>
      <c r="N72" s="61"/>
      <c r="O72" s="61"/>
      <c r="P72" s="61"/>
      <c r="Q72" s="61"/>
    </row>
    <row r="73" spans="8:17">
      <c r="H73" s="64" t="s">
        <v>47</v>
      </c>
      <c r="I73" s="61"/>
      <c r="J73" s="61"/>
      <c r="K73" s="61"/>
      <c r="L73" s="61"/>
      <c r="M73" s="61"/>
      <c r="N73" s="61"/>
      <c r="O73" s="61"/>
      <c r="P73" s="61"/>
      <c r="Q73" s="61"/>
    </row>
    <row r="74" spans="8:17">
      <c r="H74" s="64" t="s">
        <v>48</v>
      </c>
      <c r="I74" s="61"/>
      <c r="J74" s="61"/>
      <c r="K74" s="61"/>
      <c r="L74" s="61"/>
      <c r="M74" s="61"/>
      <c r="N74" s="61"/>
      <c r="O74" s="61"/>
      <c r="P74" s="61"/>
      <c r="Q74" s="61"/>
    </row>
    <row r="75" spans="8:17">
      <c r="H75" s="64" t="s">
        <v>49</v>
      </c>
      <c r="I75" s="61"/>
      <c r="J75" s="61"/>
      <c r="K75" s="61"/>
      <c r="L75" s="61"/>
      <c r="M75" s="61"/>
      <c r="N75" s="61"/>
      <c r="O75" s="61"/>
      <c r="P75" s="61"/>
      <c r="Q75" s="61"/>
    </row>
    <row r="76" spans="8:17">
      <c r="H76" s="64" t="s">
        <v>50</v>
      </c>
      <c r="I76" s="61"/>
      <c r="J76" s="61"/>
      <c r="K76" s="61"/>
      <c r="L76" s="61"/>
      <c r="M76" s="61"/>
      <c r="N76" s="61"/>
      <c r="O76" s="61"/>
      <c r="P76" s="61"/>
      <c r="Q76" s="61"/>
    </row>
    <row r="77" spans="8:17">
      <c r="H77" s="64" t="s">
        <v>51</v>
      </c>
      <c r="I77" s="61"/>
      <c r="J77" s="61"/>
      <c r="K77" s="61"/>
      <c r="L77" s="61"/>
      <c r="M77" s="61"/>
      <c r="N77" s="61"/>
      <c r="O77" s="61"/>
      <c r="P77" s="61"/>
      <c r="Q77" s="61"/>
    </row>
    <row r="78" spans="8:17">
      <c r="H78" s="64" t="s">
        <v>52</v>
      </c>
      <c r="I78" s="61"/>
      <c r="J78" s="61"/>
      <c r="K78" s="61"/>
      <c r="L78" s="61"/>
      <c r="M78" s="61"/>
      <c r="N78" s="61"/>
      <c r="O78" s="61"/>
      <c r="P78" s="61"/>
      <c r="Q78" s="61"/>
    </row>
    <row r="79" spans="8:17">
      <c r="H79" s="64" t="s">
        <v>53</v>
      </c>
      <c r="I79" s="61"/>
      <c r="J79" s="61"/>
      <c r="K79" s="61"/>
      <c r="L79" s="61"/>
      <c r="M79" s="61"/>
      <c r="N79" s="61"/>
      <c r="O79" s="61"/>
      <c r="P79" s="61"/>
      <c r="Q79" s="61"/>
    </row>
    <row r="80" spans="8:17">
      <c r="H80" s="64" t="s">
        <v>54</v>
      </c>
      <c r="I80" s="61"/>
      <c r="J80" s="61"/>
      <c r="K80" s="61"/>
      <c r="L80" s="61"/>
      <c r="M80" s="61"/>
      <c r="N80" s="61"/>
      <c r="O80" s="61"/>
      <c r="P80" s="61"/>
      <c r="Q80" s="61"/>
    </row>
    <row r="81" spans="8:17">
      <c r="H81" s="64" t="s">
        <v>55</v>
      </c>
      <c r="I81" s="61"/>
      <c r="J81" s="61"/>
      <c r="K81" s="61"/>
      <c r="L81" s="61"/>
      <c r="M81" s="61"/>
      <c r="N81" s="61"/>
      <c r="O81" s="61"/>
      <c r="P81" s="61"/>
      <c r="Q81" s="61"/>
    </row>
    <row r="82" spans="8:17">
      <c r="H82" s="64" t="s">
        <v>56</v>
      </c>
      <c r="I82" s="61"/>
      <c r="J82" s="61"/>
      <c r="K82" s="61"/>
      <c r="L82" s="61"/>
      <c r="M82" s="61"/>
      <c r="N82" s="61"/>
      <c r="O82" s="61"/>
      <c r="P82" s="61"/>
      <c r="Q82" s="61"/>
    </row>
    <row r="83" spans="8:17">
      <c r="H83" s="64" t="s">
        <v>31</v>
      </c>
      <c r="I83" s="61"/>
      <c r="J83" s="61"/>
      <c r="K83" s="61"/>
      <c r="L83" s="61"/>
      <c r="M83" s="61"/>
      <c r="N83" s="61"/>
      <c r="O83" s="61"/>
      <c r="P83" s="61"/>
      <c r="Q83" s="61"/>
    </row>
    <row r="84" spans="8:17">
      <c r="H84" s="64" t="s">
        <v>57</v>
      </c>
      <c r="I84" s="61"/>
      <c r="J84" s="61"/>
      <c r="K84" s="61"/>
      <c r="L84" s="61"/>
      <c r="M84" s="61"/>
      <c r="N84" s="61"/>
      <c r="O84" s="61"/>
      <c r="P84" s="61"/>
      <c r="Q84" s="61"/>
    </row>
    <row r="85" spans="8:17">
      <c r="H85" s="64" t="s">
        <v>58</v>
      </c>
      <c r="I85" s="61"/>
      <c r="J85" s="61"/>
      <c r="K85" s="61"/>
      <c r="L85" s="61"/>
      <c r="M85" s="61"/>
      <c r="N85" s="61"/>
      <c r="O85" s="61"/>
      <c r="P85" s="61"/>
      <c r="Q85" s="61"/>
    </row>
    <row r="86" spans="8:17">
      <c r="H86" s="64" t="s">
        <v>59</v>
      </c>
      <c r="I86" s="61"/>
      <c r="J86" s="61"/>
      <c r="K86" s="61"/>
      <c r="L86" s="61"/>
      <c r="M86" s="61"/>
      <c r="N86" s="61"/>
      <c r="O86" s="61"/>
      <c r="P86" s="61"/>
      <c r="Q86" s="61"/>
    </row>
    <row r="87" spans="8:17">
      <c r="H87" s="64" t="s">
        <v>60</v>
      </c>
      <c r="I87" s="61"/>
      <c r="J87" s="61"/>
      <c r="K87" s="61"/>
      <c r="L87" s="61"/>
      <c r="M87" s="61"/>
      <c r="N87" s="61"/>
      <c r="O87" s="61"/>
      <c r="P87" s="61"/>
      <c r="Q87" s="61"/>
    </row>
    <row r="88" spans="8:17">
      <c r="H88" s="64" t="s">
        <v>61</v>
      </c>
      <c r="I88" s="61"/>
      <c r="J88" s="61"/>
      <c r="K88" s="61"/>
      <c r="L88" s="61"/>
      <c r="M88" s="61"/>
      <c r="N88" s="61"/>
      <c r="O88" s="61"/>
      <c r="P88" s="61"/>
      <c r="Q88" s="61"/>
    </row>
    <row r="89" spans="8:17">
      <c r="H89" s="64" t="s">
        <v>62</v>
      </c>
      <c r="I89" s="61"/>
      <c r="J89" s="61"/>
      <c r="K89" s="61"/>
      <c r="L89" s="61"/>
      <c r="M89" s="61"/>
      <c r="N89" s="61"/>
      <c r="O89" s="61"/>
      <c r="P89" s="61"/>
      <c r="Q89" s="61"/>
    </row>
  </sheetData>
  <mergeCells count="17">
    <mergeCell ref="C49:E49"/>
    <mergeCell ref="H47:Q47"/>
    <mergeCell ref="C55:F55"/>
    <mergeCell ref="A44:B44"/>
    <mergeCell ref="C43:E43"/>
    <mergeCell ref="C50:E50"/>
    <mergeCell ref="C51:E51"/>
    <mergeCell ref="A45:B45"/>
    <mergeCell ref="C44:E44"/>
    <mergeCell ref="C45:E45"/>
    <mergeCell ref="B47:E47"/>
    <mergeCell ref="C48:E48"/>
    <mergeCell ref="A7:F7"/>
    <mergeCell ref="C8:E8"/>
    <mergeCell ref="A9:B9"/>
    <mergeCell ref="A10:B10"/>
    <mergeCell ref="A42:B43"/>
  </mergeCells>
  <conditionalFormatting sqref="C45">
    <cfRule type="cellIs" dxfId="26" priority="1" operator="lessThan">
      <formula>70</formula>
    </cfRule>
    <cfRule type="cellIs" dxfId="25" priority="2" operator="between">
      <formula>89</formula>
      <formula>70</formula>
    </cfRule>
    <cfRule type="cellIs" dxfId="24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D9">
      <formula1>$I$58:$I$69</formula1>
    </dataValidation>
    <dataValidation type="list" allowBlank="1" showInputMessage="1" showErrorMessage="1" sqref="E9">
      <formula1>$J$58:$J$69</formula1>
    </dataValidation>
    <dataValidation type="list" allowBlank="1" showInputMessage="1" showErrorMessage="1" sqref="C9">
      <formula1>$H$58:$H$88</formula1>
    </dataValidation>
    <dataValidation type="list" allowBlank="1" showInputMessage="1" showErrorMessage="1" sqref="C14">
      <formula1>$I$48</formula1>
    </dataValidation>
    <dataValidation type="list" allowBlank="1" showInputMessage="1" showErrorMessage="1" sqref="C15">
      <formula1>"3,2"</formula1>
    </dataValidation>
    <dataValidation type="list" allowBlank="1" showInputMessage="1" showErrorMessage="1" sqref="C40">
      <formula1>"28,3"</formula1>
    </dataValidation>
    <dataValidation type="list" allowBlank="1" showInputMessage="1" showErrorMessage="1" sqref="C41">
      <formula1>"29,4"</formula1>
    </dataValidation>
    <dataValidation type="list" allowBlank="1" showInputMessage="1" showErrorMessage="1" sqref="C13">
      <formula1>"1,4"</formula1>
    </dataValidation>
    <dataValidation type="list" allowBlank="1" showInputMessage="1" showErrorMessage="1" sqref="C38">
      <formula1>"26,5"</formula1>
    </dataValidation>
    <dataValidation type="list" allowBlank="1" showInputMessage="1" showErrorMessage="1" sqref="C39">
      <formula1>"27,3"</formula1>
    </dataValidation>
    <dataValidation type="list" allowBlank="1" showInputMessage="1" showErrorMessage="1" sqref="C17">
      <formula1>"5,3"</formula1>
    </dataValidation>
    <dataValidation type="list" allowBlank="1" showInputMessage="1" showErrorMessage="1" sqref="C16">
      <formula1>"4,2"</formula1>
    </dataValidation>
    <dataValidation type="list" allowBlank="1" showInputMessage="1" showErrorMessage="1" sqref="C36">
      <formula1>"24,2"</formula1>
    </dataValidation>
    <dataValidation type="list" allowBlank="1" showInputMessage="1" showErrorMessage="1" sqref="C37">
      <formula1>"25,2"</formula1>
    </dataValidation>
    <dataValidation type="list" allowBlank="1" showInputMessage="1" showErrorMessage="1" sqref="C23">
      <formula1>"11,4"</formula1>
    </dataValidation>
    <dataValidation type="list" allowBlank="1" showInputMessage="1" showErrorMessage="1" sqref="C19">
      <formula1>"7,2"</formula1>
    </dataValidation>
    <dataValidation type="list" allowBlank="1" showInputMessage="1" showErrorMessage="1" sqref="C34">
      <formula1>"22,5"</formula1>
    </dataValidation>
    <dataValidation type="list" allowBlank="1" showInputMessage="1" showErrorMessage="1" sqref="C27">
      <formula1>"15,4"</formula1>
    </dataValidation>
    <dataValidation type="list" allowBlank="1" showInputMessage="1" showErrorMessage="1" sqref="C25">
      <formula1>"13,4"</formula1>
    </dataValidation>
    <dataValidation type="list" allowBlank="1" showInputMessage="1" showErrorMessage="1" sqref="C33">
      <formula1>"21,5"</formula1>
    </dataValidation>
    <dataValidation type="list" allowBlank="1" showInputMessage="1" showErrorMessage="1" sqref="C21">
      <formula1>$P$48</formula1>
    </dataValidation>
    <dataValidation type="list" allowBlank="1" showInputMessage="1" showErrorMessage="1" sqref="C18">
      <formula1>"6,2"</formula1>
    </dataValidation>
    <dataValidation type="list" allowBlank="1" showInputMessage="1" showErrorMessage="1" sqref="C22">
      <formula1>$Q$48</formula1>
    </dataValidation>
    <dataValidation type="list" allowBlank="1" showInputMessage="1" showErrorMessage="1" sqref="C32">
      <formula1>"20,5"</formula1>
    </dataValidation>
    <dataValidation type="list" allowBlank="1" showInputMessage="1" showErrorMessage="1" sqref="C26">
      <formula1>"14,4"</formula1>
    </dataValidation>
    <dataValidation type="list" allowBlank="1" showInputMessage="1" showErrorMessage="1" sqref="C29">
      <formula1>"17,4"</formula1>
    </dataValidation>
    <dataValidation type="list" allowBlank="1" showInputMessage="1" showErrorMessage="1" sqref="C30">
      <formula1>"18,4"</formula1>
    </dataValidation>
    <dataValidation type="list" allowBlank="1" showInputMessage="1" showErrorMessage="1" sqref="C31">
      <formula1>"19,4"</formula1>
    </dataValidation>
    <dataValidation type="list" allowBlank="1" showInputMessage="1" showErrorMessage="1" sqref="C28">
      <formula1>"16,4"</formula1>
    </dataValidation>
    <dataValidation type="list" allowBlank="1" showInputMessage="1" showErrorMessage="1" sqref="C20">
      <formula1>"8,2"</formula1>
    </dataValidation>
    <dataValidation type="list" allowBlank="1" showInputMessage="1" showErrorMessage="1" sqref="C35">
      <formula1>"23,2"</formula1>
    </dataValidation>
    <dataValidation type="list" allowBlank="1" showInputMessage="1" showErrorMessage="1" sqref="C24">
      <formula1>"12,5"</formula1>
    </dataValidation>
  </dataValidation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7" zoomScale="89" zoomScaleNormal="89" workbookViewId="0">
      <selection activeCell="C55" sqref="C55:F55"/>
    </sheetView>
  </sheetViews>
  <sheetFormatPr baseColWidth="10" defaultColWidth="10" defaultRowHeight="15"/>
  <cols>
    <col min="1" max="1" width="5.42578125" style="1" bestFit="1" customWidth="1"/>
    <col min="2" max="2" width="48.85546875" style="2" customWidth="1"/>
    <col min="3" max="3" width="7.7109375" style="3" customWidth="1"/>
    <col min="4" max="5" width="7.7109375" style="4" customWidth="1"/>
    <col min="6" max="6" width="50.7109375" style="2" customWidth="1"/>
    <col min="7" max="245" width="11.42578125" style="2"/>
    <col min="246" max="246" width="4.5703125" style="2" customWidth="1"/>
    <col min="247" max="247" width="32.7109375" style="2" customWidth="1"/>
    <col min="248" max="249" width="11.7109375" style="2" customWidth="1"/>
    <col min="250" max="250" width="7.7109375" style="2" customWidth="1"/>
    <col min="251" max="251" width="17" style="2" customWidth="1"/>
    <col min="252" max="501" width="11.42578125" style="2"/>
    <col min="502" max="502" width="4.5703125" style="2" customWidth="1"/>
    <col min="503" max="503" width="32.7109375" style="2" customWidth="1"/>
    <col min="504" max="505" width="11.7109375" style="2" customWidth="1"/>
    <col min="506" max="506" width="7.7109375" style="2" customWidth="1"/>
    <col min="507" max="507" width="17" style="2" customWidth="1"/>
    <col min="508" max="757" width="11.42578125" style="2"/>
    <col min="758" max="758" width="4.5703125" style="2" customWidth="1"/>
    <col min="759" max="759" width="32.7109375" style="2" customWidth="1"/>
    <col min="760" max="761" width="11.7109375" style="2" customWidth="1"/>
    <col min="762" max="762" width="7.7109375" style="2" customWidth="1"/>
    <col min="763" max="763" width="17" style="2" customWidth="1"/>
    <col min="764" max="1013" width="11.42578125" style="2"/>
    <col min="1014" max="1014" width="4.5703125" style="2" customWidth="1"/>
    <col min="1015" max="1015" width="32.7109375" style="2" customWidth="1"/>
    <col min="1016" max="1017" width="11.7109375" style="2" customWidth="1"/>
    <col min="1018" max="1018" width="7.7109375" style="2" customWidth="1"/>
    <col min="1019" max="1019" width="17" style="2" customWidth="1"/>
    <col min="1020" max="1269" width="11.42578125" style="2"/>
    <col min="1270" max="1270" width="4.5703125" style="2" customWidth="1"/>
    <col min="1271" max="1271" width="32.7109375" style="2" customWidth="1"/>
    <col min="1272" max="1273" width="11.7109375" style="2" customWidth="1"/>
    <col min="1274" max="1274" width="7.7109375" style="2" customWidth="1"/>
    <col min="1275" max="1275" width="17" style="2" customWidth="1"/>
    <col min="1276" max="1525" width="11.42578125" style="2"/>
    <col min="1526" max="1526" width="4.5703125" style="2" customWidth="1"/>
    <col min="1527" max="1527" width="32.7109375" style="2" customWidth="1"/>
    <col min="1528" max="1529" width="11.7109375" style="2" customWidth="1"/>
    <col min="1530" max="1530" width="7.7109375" style="2" customWidth="1"/>
    <col min="1531" max="1531" width="17" style="2" customWidth="1"/>
    <col min="1532" max="1781" width="11.42578125" style="2"/>
    <col min="1782" max="1782" width="4.5703125" style="2" customWidth="1"/>
    <col min="1783" max="1783" width="32.7109375" style="2" customWidth="1"/>
    <col min="1784" max="1785" width="11.7109375" style="2" customWidth="1"/>
    <col min="1786" max="1786" width="7.7109375" style="2" customWidth="1"/>
    <col min="1787" max="1787" width="17" style="2" customWidth="1"/>
    <col min="1788" max="2037" width="11.42578125" style="2"/>
    <col min="2038" max="2038" width="4.5703125" style="2" customWidth="1"/>
    <col min="2039" max="2039" width="32.7109375" style="2" customWidth="1"/>
    <col min="2040" max="2041" width="11.7109375" style="2" customWidth="1"/>
    <col min="2042" max="2042" width="7.7109375" style="2" customWidth="1"/>
    <col min="2043" max="2043" width="17" style="2" customWidth="1"/>
    <col min="2044" max="2293" width="11.42578125" style="2"/>
    <col min="2294" max="2294" width="4.5703125" style="2" customWidth="1"/>
    <col min="2295" max="2295" width="32.7109375" style="2" customWidth="1"/>
    <col min="2296" max="2297" width="11.7109375" style="2" customWidth="1"/>
    <col min="2298" max="2298" width="7.7109375" style="2" customWidth="1"/>
    <col min="2299" max="2299" width="17" style="2" customWidth="1"/>
    <col min="2300" max="2549" width="11.42578125" style="2"/>
    <col min="2550" max="2550" width="4.5703125" style="2" customWidth="1"/>
    <col min="2551" max="2551" width="32.7109375" style="2" customWidth="1"/>
    <col min="2552" max="2553" width="11.7109375" style="2" customWidth="1"/>
    <col min="2554" max="2554" width="7.7109375" style="2" customWidth="1"/>
    <col min="2555" max="2555" width="17" style="2" customWidth="1"/>
    <col min="2556" max="2805" width="11.42578125" style="2"/>
    <col min="2806" max="2806" width="4.5703125" style="2" customWidth="1"/>
    <col min="2807" max="2807" width="32.7109375" style="2" customWidth="1"/>
    <col min="2808" max="2809" width="11.7109375" style="2" customWidth="1"/>
    <col min="2810" max="2810" width="7.7109375" style="2" customWidth="1"/>
    <col min="2811" max="2811" width="17" style="2" customWidth="1"/>
    <col min="2812" max="3061" width="11.42578125" style="2"/>
    <col min="3062" max="3062" width="4.5703125" style="2" customWidth="1"/>
    <col min="3063" max="3063" width="32.7109375" style="2" customWidth="1"/>
    <col min="3064" max="3065" width="11.7109375" style="2" customWidth="1"/>
    <col min="3066" max="3066" width="7.7109375" style="2" customWidth="1"/>
    <col min="3067" max="3067" width="17" style="2" customWidth="1"/>
    <col min="3068" max="3317" width="11.42578125" style="2"/>
    <col min="3318" max="3318" width="4.5703125" style="2" customWidth="1"/>
    <col min="3319" max="3319" width="32.7109375" style="2" customWidth="1"/>
    <col min="3320" max="3321" width="11.7109375" style="2" customWidth="1"/>
    <col min="3322" max="3322" width="7.7109375" style="2" customWidth="1"/>
    <col min="3323" max="3323" width="17" style="2" customWidth="1"/>
    <col min="3324" max="3573" width="11.42578125" style="2"/>
    <col min="3574" max="3574" width="4.5703125" style="2" customWidth="1"/>
    <col min="3575" max="3575" width="32.7109375" style="2" customWidth="1"/>
    <col min="3576" max="3577" width="11.7109375" style="2" customWidth="1"/>
    <col min="3578" max="3578" width="7.7109375" style="2" customWidth="1"/>
    <col min="3579" max="3579" width="17" style="2" customWidth="1"/>
    <col min="3580" max="3829" width="11.42578125" style="2"/>
    <col min="3830" max="3830" width="4.5703125" style="2" customWidth="1"/>
    <col min="3831" max="3831" width="32.7109375" style="2" customWidth="1"/>
    <col min="3832" max="3833" width="11.7109375" style="2" customWidth="1"/>
    <col min="3834" max="3834" width="7.7109375" style="2" customWidth="1"/>
    <col min="3835" max="3835" width="17" style="2" customWidth="1"/>
    <col min="3836" max="4085" width="11.42578125" style="2"/>
    <col min="4086" max="4086" width="4.5703125" style="2" customWidth="1"/>
    <col min="4087" max="4087" width="32.7109375" style="2" customWidth="1"/>
    <col min="4088" max="4089" width="11.7109375" style="2" customWidth="1"/>
    <col min="4090" max="4090" width="7.7109375" style="2" customWidth="1"/>
    <col min="4091" max="4091" width="17" style="2" customWidth="1"/>
    <col min="4092" max="4341" width="11.42578125" style="2"/>
    <col min="4342" max="4342" width="4.5703125" style="2" customWidth="1"/>
    <col min="4343" max="4343" width="32.7109375" style="2" customWidth="1"/>
    <col min="4344" max="4345" width="11.7109375" style="2" customWidth="1"/>
    <col min="4346" max="4346" width="7.7109375" style="2" customWidth="1"/>
    <col min="4347" max="4347" width="17" style="2" customWidth="1"/>
    <col min="4348" max="4597" width="11.42578125" style="2"/>
    <col min="4598" max="4598" width="4.5703125" style="2" customWidth="1"/>
    <col min="4599" max="4599" width="32.7109375" style="2" customWidth="1"/>
    <col min="4600" max="4601" width="11.7109375" style="2" customWidth="1"/>
    <col min="4602" max="4602" width="7.7109375" style="2" customWidth="1"/>
    <col min="4603" max="4603" width="17" style="2" customWidth="1"/>
    <col min="4604" max="4853" width="11.42578125" style="2"/>
    <col min="4854" max="4854" width="4.5703125" style="2" customWidth="1"/>
    <col min="4855" max="4855" width="32.7109375" style="2" customWidth="1"/>
    <col min="4856" max="4857" width="11.7109375" style="2" customWidth="1"/>
    <col min="4858" max="4858" width="7.7109375" style="2" customWidth="1"/>
    <col min="4859" max="4859" width="17" style="2" customWidth="1"/>
    <col min="4860" max="5109" width="11.42578125" style="2"/>
    <col min="5110" max="5110" width="4.5703125" style="2" customWidth="1"/>
    <col min="5111" max="5111" width="32.7109375" style="2" customWidth="1"/>
    <col min="5112" max="5113" width="11.7109375" style="2" customWidth="1"/>
    <col min="5114" max="5114" width="7.7109375" style="2" customWidth="1"/>
    <col min="5115" max="5115" width="17" style="2" customWidth="1"/>
    <col min="5116" max="5365" width="11.42578125" style="2"/>
    <col min="5366" max="5366" width="4.5703125" style="2" customWidth="1"/>
    <col min="5367" max="5367" width="32.7109375" style="2" customWidth="1"/>
    <col min="5368" max="5369" width="11.7109375" style="2" customWidth="1"/>
    <col min="5370" max="5370" width="7.7109375" style="2" customWidth="1"/>
    <col min="5371" max="5371" width="17" style="2" customWidth="1"/>
    <col min="5372" max="5621" width="11.42578125" style="2"/>
    <col min="5622" max="5622" width="4.5703125" style="2" customWidth="1"/>
    <col min="5623" max="5623" width="32.7109375" style="2" customWidth="1"/>
    <col min="5624" max="5625" width="11.7109375" style="2" customWidth="1"/>
    <col min="5626" max="5626" width="7.7109375" style="2" customWidth="1"/>
    <col min="5627" max="5627" width="17" style="2" customWidth="1"/>
    <col min="5628" max="5877" width="11.42578125" style="2"/>
    <col min="5878" max="5878" width="4.5703125" style="2" customWidth="1"/>
    <col min="5879" max="5879" width="32.7109375" style="2" customWidth="1"/>
    <col min="5880" max="5881" width="11.7109375" style="2" customWidth="1"/>
    <col min="5882" max="5882" width="7.7109375" style="2" customWidth="1"/>
    <col min="5883" max="5883" width="17" style="2" customWidth="1"/>
    <col min="5884" max="6133" width="11.42578125" style="2"/>
    <col min="6134" max="6134" width="4.5703125" style="2" customWidth="1"/>
    <col min="6135" max="6135" width="32.7109375" style="2" customWidth="1"/>
    <col min="6136" max="6137" width="11.7109375" style="2" customWidth="1"/>
    <col min="6138" max="6138" width="7.7109375" style="2" customWidth="1"/>
    <col min="6139" max="6139" width="17" style="2" customWidth="1"/>
    <col min="6140" max="6389" width="11.42578125" style="2"/>
    <col min="6390" max="6390" width="4.5703125" style="2" customWidth="1"/>
    <col min="6391" max="6391" width="32.7109375" style="2" customWidth="1"/>
    <col min="6392" max="6393" width="11.7109375" style="2" customWidth="1"/>
    <col min="6394" max="6394" width="7.7109375" style="2" customWidth="1"/>
    <col min="6395" max="6395" width="17" style="2" customWidth="1"/>
    <col min="6396" max="6645" width="11.42578125" style="2"/>
    <col min="6646" max="6646" width="4.5703125" style="2" customWidth="1"/>
    <col min="6647" max="6647" width="32.7109375" style="2" customWidth="1"/>
    <col min="6648" max="6649" width="11.7109375" style="2" customWidth="1"/>
    <col min="6650" max="6650" width="7.7109375" style="2" customWidth="1"/>
    <col min="6651" max="6651" width="17" style="2" customWidth="1"/>
    <col min="6652" max="6901" width="11.42578125" style="2"/>
    <col min="6902" max="6902" width="4.5703125" style="2" customWidth="1"/>
    <col min="6903" max="6903" width="32.7109375" style="2" customWidth="1"/>
    <col min="6904" max="6905" width="11.7109375" style="2" customWidth="1"/>
    <col min="6906" max="6906" width="7.7109375" style="2" customWidth="1"/>
    <col min="6907" max="6907" width="17" style="2" customWidth="1"/>
    <col min="6908" max="7157" width="11.42578125" style="2"/>
    <col min="7158" max="7158" width="4.5703125" style="2" customWidth="1"/>
    <col min="7159" max="7159" width="32.7109375" style="2" customWidth="1"/>
    <col min="7160" max="7161" width="11.7109375" style="2" customWidth="1"/>
    <col min="7162" max="7162" width="7.7109375" style="2" customWidth="1"/>
    <col min="7163" max="7163" width="17" style="2" customWidth="1"/>
    <col min="7164" max="7413" width="11.42578125" style="2"/>
    <col min="7414" max="7414" width="4.5703125" style="2" customWidth="1"/>
    <col min="7415" max="7415" width="32.7109375" style="2" customWidth="1"/>
    <col min="7416" max="7417" width="11.7109375" style="2" customWidth="1"/>
    <col min="7418" max="7418" width="7.7109375" style="2" customWidth="1"/>
    <col min="7419" max="7419" width="17" style="2" customWidth="1"/>
    <col min="7420" max="7669" width="11.42578125" style="2"/>
    <col min="7670" max="7670" width="4.5703125" style="2" customWidth="1"/>
    <col min="7671" max="7671" width="32.7109375" style="2" customWidth="1"/>
    <col min="7672" max="7673" width="11.7109375" style="2" customWidth="1"/>
    <col min="7674" max="7674" width="7.7109375" style="2" customWidth="1"/>
    <col min="7675" max="7675" width="17" style="2" customWidth="1"/>
    <col min="7676" max="7925" width="11.42578125" style="2"/>
    <col min="7926" max="7926" width="4.5703125" style="2" customWidth="1"/>
    <col min="7927" max="7927" width="32.7109375" style="2" customWidth="1"/>
    <col min="7928" max="7929" width="11.7109375" style="2" customWidth="1"/>
    <col min="7930" max="7930" width="7.7109375" style="2" customWidth="1"/>
    <col min="7931" max="7931" width="17" style="2" customWidth="1"/>
    <col min="7932" max="8181" width="11.42578125" style="2"/>
    <col min="8182" max="8182" width="4.5703125" style="2" customWidth="1"/>
    <col min="8183" max="8183" width="32.7109375" style="2" customWidth="1"/>
    <col min="8184" max="8185" width="11.7109375" style="2" customWidth="1"/>
    <col min="8186" max="8186" width="7.7109375" style="2" customWidth="1"/>
    <col min="8187" max="8187" width="17" style="2" customWidth="1"/>
    <col min="8188" max="8437" width="11.42578125" style="2"/>
    <col min="8438" max="8438" width="4.5703125" style="2" customWidth="1"/>
    <col min="8439" max="8439" width="32.7109375" style="2" customWidth="1"/>
    <col min="8440" max="8441" width="11.7109375" style="2" customWidth="1"/>
    <col min="8442" max="8442" width="7.7109375" style="2" customWidth="1"/>
    <col min="8443" max="8443" width="17" style="2" customWidth="1"/>
    <col min="8444" max="8693" width="11.42578125" style="2"/>
    <col min="8694" max="8694" width="4.5703125" style="2" customWidth="1"/>
    <col min="8695" max="8695" width="32.7109375" style="2" customWidth="1"/>
    <col min="8696" max="8697" width="11.7109375" style="2" customWidth="1"/>
    <col min="8698" max="8698" width="7.7109375" style="2" customWidth="1"/>
    <col min="8699" max="8699" width="17" style="2" customWidth="1"/>
    <col min="8700" max="8949" width="11.42578125" style="2"/>
    <col min="8950" max="8950" width="4.5703125" style="2" customWidth="1"/>
    <col min="8951" max="8951" width="32.7109375" style="2" customWidth="1"/>
    <col min="8952" max="8953" width="11.7109375" style="2" customWidth="1"/>
    <col min="8954" max="8954" width="7.7109375" style="2" customWidth="1"/>
    <col min="8955" max="8955" width="17" style="2" customWidth="1"/>
    <col min="8956" max="9205" width="11.42578125" style="2"/>
    <col min="9206" max="9206" width="4.5703125" style="2" customWidth="1"/>
    <col min="9207" max="9207" width="32.7109375" style="2" customWidth="1"/>
    <col min="9208" max="9209" width="11.7109375" style="2" customWidth="1"/>
    <col min="9210" max="9210" width="7.7109375" style="2" customWidth="1"/>
    <col min="9211" max="9211" width="17" style="2" customWidth="1"/>
    <col min="9212" max="9461" width="11.42578125" style="2"/>
    <col min="9462" max="9462" width="4.5703125" style="2" customWidth="1"/>
    <col min="9463" max="9463" width="32.7109375" style="2" customWidth="1"/>
    <col min="9464" max="9465" width="11.7109375" style="2" customWidth="1"/>
    <col min="9466" max="9466" width="7.7109375" style="2" customWidth="1"/>
    <col min="9467" max="9467" width="17" style="2" customWidth="1"/>
    <col min="9468" max="9717" width="11.42578125" style="2"/>
    <col min="9718" max="9718" width="4.5703125" style="2" customWidth="1"/>
    <col min="9719" max="9719" width="32.7109375" style="2" customWidth="1"/>
    <col min="9720" max="9721" width="11.7109375" style="2" customWidth="1"/>
    <col min="9722" max="9722" width="7.7109375" style="2" customWidth="1"/>
    <col min="9723" max="9723" width="17" style="2" customWidth="1"/>
    <col min="9724" max="9973" width="11.42578125" style="2"/>
    <col min="9974" max="9974" width="4.5703125" style="2" customWidth="1"/>
    <col min="9975" max="9975" width="32.7109375" style="2" customWidth="1"/>
    <col min="9976" max="9977" width="11.7109375" style="2" customWidth="1"/>
    <col min="9978" max="9978" width="7.7109375" style="2" customWidth="1"/>
    <col min="9979" max="9979" width="17" style="2" customWidth="1"/>
    <col min="9980" max="10229" width="11.42578125" style="2"/>
    <col min="10230" max="10230" width="4.5703125" style="2" customWidth="1"/>
    <col min="10231" max="10231" width="32.7109375" style="2" customWidth="1"/>
    <col min="10232" max="10233" width="11.7109375" style="2" customWidth="1"/>
    <col min="10234" max="10234" width="7.7109375" style="2" customWidth="1"/>
    <col min="10235" max="10235" width="17" style="2" customWidth="1"/>
    <col min="10236" max="10485" width="11.42578125" style="2"/>
    <col min="10486" max="10486" width="4.5703125" style="2" customWidth="1"/>
    <col min="10487" max="10487" width="32.7109375" style="2" customWidth="1"/>
    <col min="10488" max="10489" width="11.7109375" style="2" customWidth="1"/>
    <col min="10490" max="10490" width="7.7109375" style="2" customWidth="1"/>
    <col min="10491" max="10491" width="17" style="2" customWidth="1"/>
    <col min="10492" max="10741" width="11.42578125" style="2"/>
    <col min="10742" max="10742" width="4.5703125" style="2" customWidth="1"/>
    <col min="10743" max="10743" width="32.7109375" style="2" customWidth="1"/>
    <col min="10744" max="10745" width="11.7109375" style="2" customWidth="1"/>
    <col min="10746" max="10746" width="7.7109375" style="2" customWidth="1"/>
    <col min="10747" max="10747" width="17" style="2" customWidth="1"/>
    <col min="10748" max="10997" width="11.42578125" style="2"/>
    <col min="10998" max="10998" width="4.5703125" style="2" customWidth="1"/>
    <col min="10999" max="10999" width="32.7109375" style="2" customWidth="1"/>
    <col min="11000" max="11001" width="11.7109375" style="2" customWidth="1"/>
    <col min="11002" max="11002" width="7.7109375" style="2" customWidth="1"/>
    <col min="11003" max="11003" width="17" style="2" customWidth="1"/>
    <col min="11004" max="11253" width="11.42578125" style="2"/>
    <col min="11254" max="11254" width="4.5703125" style="2" customWidth="1"/>
    <col min="11255" max="11255" width="32.7109375" style="2" customWidth="1"/>
    <col min="11256" max="11257" width="11.7109375" style="2" customWidth="1"/>
    <col min="11258" max="11258" width="7.7109375" style="2" customWidth="1"/>
    <col min="11259" max="11259" width="17" style="2" customWidth="1"/>
    <col min="11260" max="11509" width="11.42578125" style="2"/>
    <col min="11510" max="11510" width="4.5703125" style="2" customWidth="1"/>
    <col min="11511" max="11511" width="32.7109375" style="2" customWidth="1"/>
    <col min="11512" max="11513" width="11.7109375" style="2" customWidth="1"/>
    <col min="11514" max="11514" width="7.7109375" style="2" customWidth="1"/>
    <col min="11515" max="11515" width="17" style="2" customWidth="1"/>
    <col min="11516" max="11765" width="11.42578125" style="2"/>
    <col min="11766" max="11766" width="4.5703125" style="2" customWidth="1"/>
    <col min="11767" max="11767" width="32.7109375" style="2" customWidth="1"/>
    <col min="11768" max="11769" width="11.7109375" style="2" customWidth="1"/>
    <col min="11770" max="11770" width="7.7109375" style="2" customWidth="1"/>
    <col min="11771" max="11771" width="17" style="2" customWidth="1"/>
    <col min="11772" max="12021" width="11.42578125" style="2"/>
    <col min="12022" max="12022" width="4.5703125" style="2" customWidth="1"/>
    <col min="12023" max="12023" width="32.7109375" style="2" customWidth="1"/>
    <col min="12024" max="12025" width="11.7109375" style="2" customWidth="1"/>
    <col min="12026" max="12026" width="7.7109375" style="2" customWidth="1"/>
    <col min="12027" max="12027" width="17" style="2" customWidth="1"/>
    <col min="12028" max="12277" width="11.42578125" style="2"/>
    <col min="12278" max="12278" width="4.5703125" style="2" customWidth="1"/>
    <col min="12279" max="12279" width="32.7109375" style="2" customWidth="1"/>
    <col min="12280" max="12281" width="11.7109375" style="2" customWidth="1"/>
    <col min="12282" max="12282" width="7.7109375" style="2" customWidth="1"/>
    <col min="12283" max="12283" width="17" style="2" customWidth="1"/>
    <col min="12284" max="12533" width="11.42578125" style="2"/>
    <col min="12534" max="12534" width="4.5703125" style="2" customWidth="1"/>
    <col min="12535" max="12535" width="32.7109375" style="2" customWidth="1"/>
    <col min="12536" max="12537" width="11.7109375" style="2" customWidth="1"/>
    <col min="12538" max="12538" width="7.7109375" style="2" customWidth="1"/>
    <col min="12539" max="12539" width="17" style="2" customWidth="1"/>
    <col min="12540" max="12789" width="11.42578125" style="2"/>
    <col min="12790" max="12790" width="4.5703125" style="2" customWidth="1"/>
    <col min="12791" max="12791" width="32.7109375" style="2" customWidth="1"/>
    <col min="12792" max="12793" width="11.7109375" style="2" customWidth="1"/>
    <col min="12794" max="12794" width="7.7109375" style="2" customWidth="1"/>
    <col min="12795" max="12795" width="17" style="2" customWidth="1"/>
    <col min="12796" max="13045" width="11.42578125" style="2"/>
    <col min="13046" max="13046" width="4.5703125" style="2" customWidth="1"/>
    <col min="13047" max="13047" width="32.7109375" style="2" customWidth="1"/>
    <col min="13048" max="13049" width="11.7109375" style="2" customWidth="1"/>
    <col min="13050" max="13050" width="7.7109375" style="2" customWidth="1"/>
    <col min="13051" max="13051" width="17" style="2" customWidth="1"/>
    <col min="13052" max="13301" width="11.42578125" style="2"/>
    <col min="13302" max="13302" width="4.5703125" style="2" customWidth="1"/>
    <col min="13303" max="13303" width="32.7109375" style="2" customWidth="1"/>
    <col min="13304" max="13305" width="11.7109375" style="2" customWidth="1"/>
    <col min="13306" max="13306" width="7.7109375" style="2" customWidth="1"/>
    <col min="13307" max="13307" width="17" style="2" customWidth="1"/>
    <col min="13308" max="13557" width="11.42578125" style="2"/>
    <col min="13558" max="13558" width="4.5703125" style="2" customWidth="1"/>
    <col min="13559" max="13559" width="32.7109375" style="2" customWidth="1"/>
    <col min="13560" max="13561" width="11.7109375" style="2" customWidth="1"/>
    <col min="13562" max="13562" width="7.7109375" style="2" customWidth="1"/>
    <col min="13563" max="13563" width="17" style="2" customWidth="1"/>
    <col min="13564" max="13813" width="11.42578125" style="2"/>
    <col min="13814" max="13814" width="4.5703125" style="2" customWidth="1"/>
    <col min="13815" max="13815" width="32.7109375" style="2" customWidth="1"/>
    <col min="13816" max="13817" width="11.7109375" style="2" customWidth="1"/>
    <col min="13818" max="13818" width="7.7109375" style="2" customWidth="1"/>
    <col min="13819" max="13819" width="17" style="2" customWidth="1"/>
    <col min="13820" max="14069" width="11.42578125" style="2"/>
    <col min="14070" max="14070" width="4.5703125" style="2" customWidth="1"/>
    <col min="14071" max="14071" width="32.7109375" style="2" customWidth="1"/>
    <col min="14072" max="14073" width="11.7109375" style="2" customWidth="1"/>
    <col min="14074" max="14074" width="7.7109375" style="2" customWidth="1"/>
    <col min="14075" max="14075" width="17" style="2" customWidth="1"/>
    <col min="14076" max="14325" width="11.42578125" style="2"/>
    <col min="14326" max="14326" width="4.5703125" style="2" customWidth="1"/>
    <col min="14327" max="14327" width="32.7109375" style="2" customWidth="1"/>
    <col min="14328" max="14329" width="11.7109375" style="2" customWidth="1"/>
    <col min="14330" max="14330" width="7.7109375" style="2" customWidth="1"/>
    <col min="14331" max="14331" width="17" style="2" customWidth="1"/>
    <col min="14332" max="14581" width="11.42578125" style="2"/>
    <col min="14582" max="14582" width="4.5703125" style="2" customWidth="1"/>
    <col min="14583" max="14583" width="32.7109375" style="2" customWidth="1"/>
    <col min="14584" max="14585" width="11.7109375" style="2" customWidth="1"/>
    <col min="14586" max="14586" width="7.7109375" style="2" customWidth="1"/>
    <col min="14587" max="14587" width="17" style="2" customWidth="1"/>
    <col min="14588" max="14837" width="11.42578125" style="2"/>
    <col min="14838" max="14838" width="4.5703125" style="2" customWidth="1"/>
    <col min="14839" max="14839" width="32.7109375" style="2" customWidth="1"/>
    <col min="14840" max="14841" width="11.7109375" style="2" customWidth="1"/>
    <col min="14842" max="14842" width="7.7109375" style="2" customWidth="1"/>
    <col min="14843" max="14843" width="17" style="2" customWidth="1"/>
    <col min="14844" max="15093" width="11.42578125" style="2"/>
    <col min="15094" max="15094" width="4.5703125" style="2" customWidth="1"/>
    <col min="15095" max="15095" width="32.7109375" style="2" customWidth="1"/>
    <col min="15096" max="15097" width="11.7109375" style="2" customWidth="1"/>
    <col min="15098" max="15098" width="7.7109375" style="2" customWidth="1"/>
    <col min="15099" max="15099" width="17" style="2" customWidth="1"/>
    <col min="15100" max="15349" width="11.42578125" style="2"/>
    <col min="15350" max="15350" width="4.5703125" style="2" customWidth="1"/>
    <col min="15351" max="15351" width="32.7109375" style="2" customWidth="1"/>
    <col min="15352" max="15353" width="11.7109375" style="2" customWidth="1"/>
    <col min="15354" max="15354" width="7.7109375" style="2" customWidth="1"/>
    <col min="15355" max="15355" width="17" style="2" customWidth="1"/>
    <col min="15356" max="15605" width="11.42578125" style="2"/>
    <col min="15606" max="15606" width="4.5703125" style="2" customWidth="1"/>
    <col min="15607" max="15607" width="32.7109375" style="2" customWidth="1"/>
    <col min="15608" max="15609" width="11.7109375" style="2" customWidth="1"/>
    <col min="15610" max="15610" width="7.7109375" style="2" customWidth="1"/>
    <col min="15611" max="15611" width="17" style="2" customWidth="1"/>
    <col min="15612" max="15861" width="11.42578125" style="2"/>
    <col min="15862" max="15862" width="4.5703125" style="2" customWidth="1"/>
    <col min="15863" max="15863" width="32.7109375" style="2" customWidth="1"/>
    <col min="15864" max="15865" width="11.7109375" style="2" customWidth="1"/>
    <col min="15866" max="15866" width="7.7109375" style="2" customWidth="1"/>
    <col min="15867" max="15867" width="17" style="2" customWidth="1"/>
    <col min="15868" max="16384" width="11.42578125" style="2"/>
  </cols>
  <sheetData>
    <row r="7" spans="1:6" ht="15.75" customHeight="1">
      <c r="A7" s="116" t="s">
        <v>85</v>
      </c>
      <c r="B7" s="116"/>
      <c r="C7" s="116"/>
      <c r="D7" s="116"/>
      <c r="E7" s="116"/>
      <c r="F7" s="116"/>
    </row>
    <row r="8" spans="1:6" ht="14.25" customHeight="1">
      <c r="A8" s="6"/>
      <c r="B8" s="75"/>
      <c r="C8" s="117" t="s">
        <v>30</v>
      </c>
      <c r="D8" s="117"/>
      <c r="E8" s="117"/>
      <c r="F8" s="75"/>
    </row>
    <row r="9" spans="1:6" ht="15.75" customHeight="1">
      <c r="A9" s="118" t="s">
        <v>130</v>
      </c>
      <c r="B9" s="118"/>
      <c r="C9" s="8" t="s">
        <v>48</v>
      </c>
      <c r="D9" s="9" t="s">
        <v>32</v>
      </c>
      <c r="E9" s="9">
        <v>2025</v>
      </c>
      <c r="F9" s="10"/>
    </row>
    <row r="10" spans="1:6" ht="15.75" customHeight="1">
      <c r="A10" s="119" t="s">
        <v>135</v>
      </c>
      <c r="B10" s="119"/>
      <c r="C10" s="11" t="s">
        <v>27</v>
      </c>
      <c r="D10" s="11" t="s">
        <v>28</v>
      </c>
      <c r="E10" s="11" t="s">
        <v>29</v>
      </c>
      <c r="F10" s="12"/>
    </row>
    <row r="11" spans="1:6">
      <c r="A11" s="76"/>
      <c r="B11" s="76"/>
      <c r="C11" s="76"/>
      <c r="D11" s="76"/>
      <c r="E11" s="76"/>
      <c r="F11" s="12"/>
    </row>
    <row r="12" spans="1:6">
      <c r="A12" s="14" t="s">
        <v>13</v>
      </c>
      <c r="B12" s="15" t="s">
        <v>0</v>
      </c>
      <c r="C12" s="14" t="s">
        <v>11</v>
      </c>
      <c r="D12" s="14" t="s">
        <v>12</v>
      </c>
      <c r="E12" s="14" t="s">
        <v>1</v>
      </c>
      <c r="F12" s="16" t="s">
        <v>2</v>
      </c>
    </row>
    <row r="13" spans="1:6" ht="25.5">
      <c r="A13" s="21">
        <v>1</v>
      </c>
      <c r="B13" s="18" t="s">
        <v>86</v>
      </c>
      <c r="C13" s="19">
        <v>4</v>
      </c>
      <c r="D13" s="19"/>
      <c r="E13" s="19"/>
      <c r="F13" s="20"/>
    </row>
    <row r="14" spans="1:6" ht="25.5">
      <c r="A14" s="21">
        <f>A13+1</f>
        <v>2</v>
      </c>
      <c r="B14" s="18" t="s">
        <v>87</v>
      </c>
      <c r="C14" s="19">
        <v>2</v>
      </c>
      <c r="D14" s="19"/>
      <c r="E14" s="19"/>
      <c r="F14" s="20"/>
    </row>
    <row r="15" spans="1:6" ht="25.5">
      <c r="A15" s="21">
        <f t="shared" ref="A15:A41" si="0">A14+1</f>
        <v>3</v>
      </c>
      <c r="B15" s="22" t="s">
        <v>88</v>
      </c>
      <c r="C15" s="23">
        <v>2</v>
      </c>
      <c r="D15" s="23"/>
      <c r="E15" s="17"/>
      <c r="F15" s="26"/>
    </row>
    <row r="16" spans="1:6">
      <c r="A16" s="21">
        <f t="shared" si="0"/>
        <v>4</v>
      </c>
      <c r="B16" s="18" t="s">
        <v>89</v>
      </c>
      <c r="C16" s="23">
        <v>2</v>
      </c>
      <c r="D16" s="23"/>
      <c r="E16" s="17"/>
      <c r="F16" s="24"/>
    </row>
    <row r="17" spans="1:6" ht="25.5">
      <c r="A17" s="21">
        <f t="shared" si="0"/>
        <v>5</v>
      </c>
      <c r="B17" s="22" t="s">
        <v>90</v>
      </c>
      <c r="C17" s="23">
        <v>3</v>
      </c>
      <c r="D17" s="23"/>
      <c r="E17" s="17"/>
      <c r="F17" s="24"/>
    </row>
    <row r="18" spans="1:6">
      <c r="A18" s="21">
        <f t="shared" si="0"/>
        <v>6</v>
      </c>
      <c r="B18" s="22" t="s">
        <v>98</v>
      </c>
      <c r="C18" s="23">
        <v>2</v>
      </c>
      <c r="D18" s="23"/>
      <c r="E18" s="17"/>
      <c r="F18" s="24"/>
    </row>
    <row r="19" spans="1:6" ht="25.5">
      <c r="A19" s="21">
        <f t="shared" si="0"/>
        <v>7</v>
      </c>
      <c r="B19" s="18" t="s">
        <v>91</v>
      </c>
      <c r="C19" s="23">
        <v>2</v>
      </c>
      <c r="D19" s="23"/>
      <c r="E19" s="17"/>
      <c r="F19" s="24"/>
    </row>
    <row r="20" spans="1:6" ht="51.75" customHeight="1">
      <c r="A20" s="21">
        <f t="shared" si="0"/>
        <v>8</v>
      </c>
      <c r="B20" s="18" t="s">
        <v>92</v>
      </c>
      <c r="C20" s="23"/>
      <c r="D20" s="23" t="s">
        <v>137</v>
      </c>
      <c r="E20" s="17"/>
      <c r="F20" s="71" t="s">
        <v>154</v>
      </c>
    </row>
    <row r="21" spans="1:6" ht="38.25" customHeight="1">
      <c r="A21" s="21">
        <f t="shared" si="0"/>
        <v>9</v>
      </c>
      <c r="B21" s="22" t="s">
        <v>93</v>
      </c>
      <c r="C21" s="23"/>
      <c r="D21" s="23" t="s">
        <v>137</v>
      </c>
      <c r="E21" s="17"/>
      <c r="F21" s="26" t="s">
        <v>140</v>
      </c>
    </row>
    <row r="22" spans="1:6" ht="26.25">
      <c r="A22" s="21">
        <f t="shared" si="0"/>
        <v>10</v>
      </c>
      <c r="B22" s="68" t="s">
        <v>94</v>
      </c>
      <c r="C22" s="23"/>
      <c r="D22" s="23" t="s">
        <v>137</v>
      </c>
      <c r="E22" s="17"/>
      <c r="F22" s="26" t="s">
        <v>142</v>
      </c>
    </row>
    <row r="23" spans="1:6" ht="26.25" customHeight="1">
      <c r="A23" s="21">
        <f t="shared" si="0"/>
        <v>11</v>
      </c>
      <c r="B23" s="68" t="s">
        <v>95</v>
      </c>
      <c r="C23" s="23">
        <v>4</v>
      </c>
      <c r="D23" s="23"/>
      <c r="E23" s="17"/>
      <c r="F23" s="24"/>
    </row>
    <row r="24" spans="1:6" ht="25.5">
      <c r="A24" s="21">
        <f t="shared" si="0"/>
        <v>12</v>
      </c>
      <c r="B24" s="68" t="s">
        <v>96</v>
      </c>
      <c r="C24" s="23">
        <v>5</v>
      </c>
      <c r="D24" s="23"/>
      <c r="E24" s="17"/>
      <c r="F24" s="24"/>
    </row>
    <row r="25" spans="1:6" ht="25.5">
      <c r="A25" s="21">
        <f t="shared" si="0"/>
        <v>13</v>
      </c>
      <c r="B25" s="68" t="s">
        <v>112</v>
      </c>
      <c r="C25" s="23"/>
      <c r="D25" s="23"/>
      <c r="E25" s="17">
        <v>4</v>
      </c>
      <c r="F25" s="24"/>
    </row>
    <row r="26" spans="1:6" ht="26.25" customHeight="1">
      <c r="A26" s="21">
        <f t="shared" si="0"/>
        <v>14</v>
      </c>
      <c r="B26" s="22" t="s">
        <v>97</v>
      </c>
      <c r="C26" s="23"/>
      <c r="D26" s="23"/>
      <c r="E26" s="17">
        <v>4</v>
      </c>
      <c r="F26" s="24"/>
    </row>
    <row r="27" spans="1:6" ht="25.5">
      <c r="A27" s="21">
        <f t="shared" si="0"/>
        <v>15</v>
      </c>
      <c r="B27" s="22" t="s">
        <v>125</v>
      </c>
      <c r="C27" s="23"/>
      <c r="D27" s="23"/>
      <c r="E27" s="17">
        <v>4</v>
      </c>
      <c r="F27" s="24"/>
    </row>
    <row r="28" spans="1:6">
      <c r="A28" s="21">
        <f t="shared" si="0"/>
        <v>16</v>
      </c>
      <c r="B28" s="18" t="s">
        <v>99</v>
      </c>
      <c r="C28" s="23"/>
      <c r="D28" s="23"/>
      <c r="E28" s="17">
        <v>4</v>
      </c>
      <c r="F28" s="24"/>
    </row>
    <row r="29" spans="1:6" ht="25.5">
      <c r="A29" s="21">
        <f t="shared" si="0"/>
        <v>17</v>
      </c>
      <c r="B29" s="18" t="s">
        <v>100</v>
      </c>
      <c r="C29" s="23"/>
      <c r="D29" s="23"/>
      <c r="E29" s="17">
        <v>4</v>
      </c>
      <c r="F29" s="24"/>
    </row>
    <row r="30" spans="1:6" ht="25.5">
      <c r="A30" s="21">
        <f t="shared" si="0"/>
        <v>18</v>
      </c>
      <c r="B30" s="22" t="s">
        <v>101</v>
      </c>
      <c r="C30" s="23"/>
      <c r="D30" s="23"/>
      <c r="E30" s="17">
        <v>4</v>
      </c>
      <c r="F30" s="24"/>
    </row>
    <row r="31" spans="1:6" ht="25.5">
      <c r="A31" s="21">
        <f t="shared" si="0"/>
        <v>19</v>
      </c>
      <c r="B31" s="18" t="s">
        <v>102</v>
      </c>
      <c r="C31" s="23"/>
      <c r="D31" s="23"/>
      <c r="E31" s="17">
        <v>4</v>
      </c>
      <c r="F31" s="24"/>
    </row>
    <row r="32" spans="1:6" ht="25.5">
      <c r="A32" s="21">
        <f t="shared" si="0"/>
        <v>20</v>
      </c>
      <c r="B32" s="18" t="s">
        <v>103</v>
      </c>
      <c r="C32" s="23"/>
      <c r="D32" s="23"/>
      <c r="E32" s="17">
        <v>5</v>
      </c>
      <c r="F32" s="24"/>
    </row>
    <row r="33" spans="1:17">
      <c r="A33" s="21">
        <f t="shared" si="0"/>
        <v>21</v>
      </c>
      <c r="B33" s="18" t="s">
        <v>104</v>
      </c>
      <c r="C33" s="23"/>
      <c r="D33" s="23"/>
      <c r="E33" s="17">
        <v>5</v>
      </c>
      <c r="F33" s="24"/>
    </row>
    <row r="34" spans="1:17" ht="25.5">
      <c r="A34" s="21">
        <f t="shared" si="0"/>
        <v>22</v>
      </c>
      <c r="B34" s="18" t="s">
        <v>105</v>
      </c>
      <c r="C34" s="23"/>
      <c r="D34" s="23"/>
      <c r="E34" s="17">
        <v>5</v>
      </c>
      <c r="F34" s="24"/>
    </row>
    <row r="35" spans="1:17" ht="38.25">
      <c r="A35" s="21">
        <f t="shared" si="0"/>
        <v>23</v>
      </c>
      <c r="B35" s="18" t="s">
        <v>126</v>
      </c>
      <c r="C35" s="23"/>
      <c r="D35" s="23"/>
      <c r="E35" s="17">
        <v>2</v>
      </c>
      <c r="F35" s="24"/>
    </row>
    <row r="36" spans="1:17" ht="40.5" customHeight="1">
      <c r="A36" s="21">
        <f t="shared" si="0"/>
        <v>24</v>
      </c>
      <c r="B36" s="30" t="s">
        <v>106</v>
      </c>
      <c r="C36" s="23"/>
      <c r="D36" s="23"/>
      <c r="E36" s="17">
        <v>2</v>
      </c>
      <c r="F36" s="24"/>
    </row>
    <row r="37" spans="1:17" ht="38.25">
      <c r="A37" s="21">
        <f t="shared" si="0"/>
        <v>25</v>
      </c>
      <c r="B37" s="22" t="s">
        <v>107</v>
      </c>
      <c r="C37" s="23"/>
      <c r="D37" s="23"/>
      <c r="E37" s="17">
        <v>2</v>
      </c>
      <c r="F37" s="24"/>
    </row>
    <row r="38" spans="1:17" ht="25.5">
      <c r="A38" s="21">
        <f t="shared" si="0"/>
        <v>26</v>
      </c>
      <c r="B38" s="22" t="s">
        <v>108</v>
      </c>
      <c r="C38" s="23"/>
      <c r="D38" s="23"/>
      <c r="E38" s="17">
        <v>5</v>
      </c>
      <c r="F38" s="24"/>
    </row>
    <row r="39" spans="1:17" ht="63.75">
      <c r="A39" s="21">
        <f t="shared" si="0"/>
        <v>27</v>
      </c>
      <c r="B39" s="22" t="s">
        <v>109</v>
      </c>
      <c r="C39" s="23"/>
      <c r="D39" s="23"/>
      <c r="E39" s="17">
        <v>3</v>
      </c>
      <c r="F39" s="24"/>
    </row>
    <row r="40" spans="1:17" ht="76.5">
      <c r="A40" s="21">
        <f t="shared" si="0"/>
        <v>28</v>
      </c>
      <c r="B40" s="31" t="s">
        <v>110</v>
      </c>
      <c r="C40" s="23"/>
      <c r="D40" s="23"/>
      <c r="E40" s="17">
        <v>3</v>
      </c>
      <c r="F40" s="24"/>
    </row>
    <row r="41" spans="1:17" ht="26.25" customHeight="1">
      <c r="A41" s="21">
        <f t="shared" si="0"/>
        <v>29</v>
      </c>
      <c r="B41" s="22" t="s">
        <v>111</v>
      </c>
      <c r="C41" s="32"/>
      <c r="D41" s="32"/>
      <c r="E41" s="17">
        <v>4</v>
      </c>
      <c r="F41" s="24"/>
    </row>
    <row r="42" spans="1:17" ht="15" customHeight="1">
      <c r="A42" s="120" t="s">
        <v>6</v>
      </c>
      <c r="B42" s="121"/>
      <c r="C42" s="77">
        <f>COUNT(C13:C41)</f>
        <v>9</v>
      </c>
      <c r="D42" s="77">
        <f>COUNTIF(D13:D41,"X")</f>
        <v>3</v>
      </c>
      <c r="E42" s="77">
        <f>COUNT(E13:E41)</f>
        <v>17</v>
      </c>
      <c r="F42" s="34"/>
    </row>
    <row r="43" spans="1:17">
      <c r="A43" s="122"/>
      <c r="B43" s="123"/>
      <c r="C43" s="131">
        <f>SUM(C42:E42)</f>
        <v>29</v>
      </c>
      <c r="D43" s="132"/>
      <c r="E43" s="133"/>
      <c r="F43" s="35"/>
    </row>
    <row r="44" spans="1:17">
      <c r="A44" s="130" t="s">
        <v>7</v>
      </c>
      <c r="B44" s="130"/>
      <c r="C44" s="131">
        <f>SUM(C42)</f>
        <v>9</v>
      </c>
      <c r="D44" s="132"/>
      <c r="E44" s="133"/>
      <c r="F44" s="35"/>
    </row>
    <row r="45" spans="1:17" ht="31.5" customHeight="1">
      <c r="A45" s="131" t="s">
        <v>5</v>
      </c>
      <c r="B45" s="133"/>
      <c r="C45" s="138">
        <f>SUM(C13:C41)+SUM(E13:E41)</f>
        <v>90</v>
      </c>
      <c r="D45" s="139"/>
      <c r="E45" s="140"/>
      <c r="F45" s="36"/>
    </row>
    <row r="46" spans="1:17" ht="15.75" customHeight="1">
      <c r="A46" s="37"/>
      <c r="B46" s="37"/>
      <c r="C46" s="2"/>
      <c r="D46" s="38"/>
      <c r="E46" s="38"/>
      <c r="F46" s="39"/>
    </row>
    <row r="47" spans="1:17" ht="15.75" customHeight="1">
      <c r="A47" s="37"/>
      <c r="B47" s="141" t="s">
        <v>14</v>
      </c>
      <c r="C47" s="142"/>
      <c r="D47" s="142"/>
      <c r="E47" s="143"/>
      <c r="F47" s="39"/>
      <c r="H47" s="126" t="s">
        <v>18</v>
      </c>
      <c r="I47" s="127"/>
      <c r="J47" s="127"/>
      <c r="K47" s="127"/>
      <c r="L47" s="127"/>
      <c r="M47" s="127"/>
      <c r="N47" s="127"/>
      <c r="O47" s="127"/>
      <c r="P47" s="127"/>
      <c r="Q47" s="128"/>
    </row>
    <row r="48" spans="1:17" ht="15.75" customHeight="1">
      <c r="B48" s="40"/>
      <c r="C48" s="144" t="s">
        <v>3</v>
      </c>
      <c r="D48" s="144"/>
      <c r="E48" s="145"/>
      <c r="H48" s="41">
        <v>1</v>
      </c>
      <c r="I48" s="42">
        <v>2</v>
      </c>
      <c r="J48" s="42">
        <v>3</v>
      </c>
      <c r="K48" s="42">
        <v>4</v>
      </c>
      <c r="L48" s="42">
        <v>5</v>
      </c>
      <c r="M48" s="42">
        <v>6</v>
      </c>
      <c r="N48" s="42">
        <v>7</v>
      </c>
      <c r="O48" s="42">
        <v>8</v>
      </c>
      <c r="P48" s="42">
        <v>9</v>
      </c>
      <c r="Q48" s="43">
        <v>10</v>
      </c>
    </row>
    <row r="49" spans="2:17">
      <c r="B49" s="44" t="s">
        <v>15</v>
      </c>
      <c r="C49" s="124" t="s">
        <v>10</v>
      </c>
      <c r="D49" s="124"/>
      <c r="E49" s="125"/>
      <c r="H49" s="45">
        <v>4</v>
      </c>
      <c r="I49" s="46">
        <v>2</v>
      </c>
      <c r="J49" s="46">
        <v>2</v>
      </c>
      <c r="K49" s="46">
        <v>2</v>
      </c>
      <c r="L49" s="46">
        <v>3</v>
      </c>
      <c r="M49" s="46">
        <v>2</v>
      </c>
      <c r="N49" s="46">
        <v>2</v>
      </c>
      <c r="O49" s="46">
        <v>2</v>
      </c>
      <c r="P49" s="46">
        <v>4</v>
      </c>
      <c r="Q49" s="47">
        <v>4</v>
      </c>
    </row>
    <row r="50" spans="2:17">
      <c r="B50" s="44" t="s">
        <v>16</v>
      </c>
      <c r="C50" s="134" t="s">
        <v>9</v>
      </c>
      <c r="D50" s="134"/>
      <c r="E50" s="135"/>
      <c r="H50" s="45"/>
      <c r="I50" s="46"/>
      <c r="J50" s="46"/>
      <c r="K50" s="46"/>
      <c r="L50" s="46"/>
      <c r="M50" s="46"/>
      <c r="N50" s="46"/>
      <c r="O50" s="46"/>
      <c r="P50" s="46"/>
      <c r="Q50" s="47"/>
    </row>
    <row r="51" spans="2:17">
      <c r="B51" s="50" t="s">
        <v>17</v>
      </c>
      <c r="C51" s="136" t="s">
        <v>8</v>
      </c>
      <c r="D51" s="136"/>
      <c r="E51" s="137"/>
      <c r="H51" s="41">
        <v>11</v>
      </c>
      <c r="I51" s="42">
        <v>12</v>
      </c>
      <c r="J51" s="42">
        <v>13</v>
      </c>
      <c r="K51" s="42">
        <v>14</v>
      </c>
      <c r="L51" s="42">
        <v>15</v>
      </c>
      <c r="M51" s="42">
        <v>16</v>
      </c>
      <c r="N51" s="42">
        <v>17</v>
      </c>
      <c r="O51" s="42">
        <v>18</v>
      </c>
      <c r="P51" s="42">
        <v>19</v>
      </c>
      <c r="Q51" s="43">
        <v>20</v>
      </c>
    </row>
    <row r="52" spans="2:17">
      <c r="B52" s="51"/>
      <c r="C52" s="51"/>
      <c r="D52" s="51"/>
      <c r="E52" s="51"/>
      <c r="H52" s="45">
        <v>4</v>
      </c>
      <c r="I52" s="46">
        <v>5</v>
      </c>
      <c r="J52" s="46">
        <v>4</v>
      </c>
      <c r="K52" s="46">
        <v>4</v>
      </c>
      <c r="L52" s="46">
        <v>4</v>
      </c>
      <c r="M52" s="46">
        <v>4</v>
      </c>
      <c r="N52" s="46">
        <v>4</v>
      </c>
      <c r="O52" s="46">
        <v>4</v>
      </c>
      <c r="P52" s="46">
        <v>4</v>
      </c>
      <c r="Q52" s="47">
        <v>5</v>
      </c>
    </row>
    <row r="53" spans="2:17">
      <c r="H53" s="52"/>
      <c r="I53" s="53"/>
      <c r="J53" s="53"/>
      <c r="K53" s="53"/>
      <c r="L53" s="53"/>
      <c r="M53" s="53"/>
      <c r="N53" s="53"/>
      <c r="O53" s="53"/>
      <c r="P53" s="53"/>
      <c r="Q53" s="54"/>
    </row>
    <row r="54" spans="2:17">
      <c r="H54" s="55">
        <v>21</v>
      </c>
      <c r="I54" s="56">
        <v>22</v>
      </c>
      <c r="J54" s="56">
        <v>23</v>
      </c>
      <c r="K54" s="56">
        <v>24</v>
      </c>
      <c r="L54" s="56">
        <v>25</v>
      </c>
      <c r="M54" s="56">
        <v>26</v>
      </c>
      <c r="N54" s="56">
        <v>27</v>
      </c>
      <c r="O54" s="56">
        <v>28</v>
      </c>
      <c r="P54" s="56">
        <v>29</v>
      </c>
      <c r="Q54" s="57">
        <v>30</v>
      </c>
    </row>
    <row r="55" spans="2:17">
      <c r="B55" s="58" t="s">
        <v>4</v>
      </c>
      <c r="C55" s="129" t="s">
        <v>168</v>
      </c>
      <c r="D55" s="129"/>
      <c r="E55" s="129"/>
      <c r="F55" s="129"/>
      <c r="H55" s="45">
        <v>5</v>
      </c>
      <c r="I55" s="46">
        <v>5</v>
      </c>
      <c r="J55" s="46">
        <v>2</v>
      </c>
      <c r="K55" s="46">
        <v>2</v>
      </c>
      <c r="L55" s="46">
        <v>2</v>
      </c>
      <c r="M55" s="46">
        <v>5</v>
      </c>
      <c r="N55" s="46">
        <v>3</v>
      </c>
      <c r="O55" s="46">
        <v>3</v>
      </c>
      <c r="P55" s="46">
        <v>4</v>
      </c>
      <c r="Q55" s="47"/>
    </row>
    <row r="56" spans="2:17">
      <c r="H56" s="52"/>
      <c r="I56" s="53"/>
      <c r="J56" s="53"/>
      <c r="K56" s="53"/>
      <c r="L56" s="53"/>
      <c r="M56" s="53"/>
      <c r="N56" s="53"/>
      <c r="O56" s="53"/>
      <c r="P56" s="53"/>
      <c r="Q56" s="54"/>
    </row>
    <row r="57" spans="2:17">
      <c r="H57" s="59"/>
      <c r="I57" s="59"/>
      <c r="J57" s="59"/>
      <c r="K57" s="61"/>
      <c r="L57" s="61"/>
      <c r="M57" s="61"/>
      <c r="N57" s="61"/>
      <c r="O57" s="61"/>
      <c r="P57" s="61"/>
      <c r="Q57" s="61"/>
    </row>
    <row r="58" spans="2:17">
      <c r="H58" s="60" t="s">
        <v>27</v>
      </c>
      <c r="I58" s="60" t="s">
        <v>28</v>
      </c>
      <c r="J58" s="60" t="s">
        <v>29</v>
      </c>
      <c r="K58" s="61"/>
      <c r="L58" s="61"/>
      <c r="M58" s="61"/>
      <c r="N58" s="61"/>
      <c r="O58" s="61"/>
      <c r="P58" s="61"/>
      <c r="Q58" s="61"/>
    </row>
    <row r="59" spans="2:17">
      <c r="H59" s="64" t="s">
        <v>33</v>
      </c>
      <c r="I59" s="61" t="s">
        <v>32</v>
      </c>
      <c r="J59" s="61">
        <v>2017</v>
      </c>
      <c r="K59" s="61"/>
      <c r="L59" s="61"/>
      <c r="M59" s="61"/>
      <c r="N59" s="61"/>
      <c r="O59" s="61"/>
      <c r="P59" s="61"/>
      <c r="Q59" s="61"/>
    </row>
    <row r="60" spans="2:17">
      <c r="H60" s="64" t="s">
        <v>34</v>
      </c>
      <c r="I60" s="61" t="s">
        <v>63</v>
      </c>
      <c r="J60" s="61">
        <v>2018</v>
      </c>
      <c r="K60" s="61"/>
      <c r="L60" s="61"/>
      <c r="M60" s="61"/>
      <c r="N60" s="61"/>
      <c r="O60" s="61"/>
      <c r="P60" s="61"/>
      <c r="Q60" s="61"/>
    </row>
    <row r="61" spans="2:17">
      <c r="H61" s="64" t="s">
        <v>35</v>
      </c>
      <c r="I61" s="61" t="s">
        <v>64</v>
      </c>
      <c r="J61" s="61">
        <v>2019</v>
      </c>
      <c r="K61" s="61"/>
      <c r="L61" s="61"/>
      <c r="M61" s="61"/>
      <c r="N61" s="61"/>
      <c r="O61" s="61"/>
      <c r="P61" s="61"/>
      <c r="Q61" s="61"/>
    </row>
    <row r="62" spans="2:17">
      <c r="H62" s="64" t="s">
        <v>36</v>
      </c>
      <c r="I62" s="61" t="s">
        <v>65</v>
      </c>
      <c r="J62" s="61">
        <v>2020</v>
      </c>
      <c r="K62" s="61"/>
      <c r="L62" s="61"/>
      <c r="M62" s="61"/>
      <c r="N62" s="61"/>
      <c r="O62" s="61"/>
      <c r="P62" s="61"/>
      <c r="Q62" s="61"/>
    </row>
    <row r="63" spans="2:17">
      <c r="H63" s="64" t="s">
        <v>37</v>
      </c>
      <c r="I63" s="61" t="s">
        <v>66</v>
      </c>
      <c r="J63" s="61">
        <v>2021</v>
      </c>
      <c r="K63" s="61"/>
      <c r="L63" s="61"/>
      <c r="M63" s="61"/>
      <c r="N63" s="61"/>
      <c r="O63" s="61"/>
      <c r="P63" s="61"/>
      <c r="Q63" s="61"/>
    </row>
    <row r="64" spans="2:17">
      <c r="H64" s="64" t="s">
        <v>38</v>
      </c>
      <c r="I64" s="61" t="s">
        <v>67</v>
      </c>
      <c r="J64" s="61">
        <v>2022</v>
      </c>
      <c r="K64" s="61"/>
      <c r="L64" s="61"/>
      <c r="M64" s="61"/>
      <c r="N64" s="61"/>
      <c r="O64" s="61"/>
      <c r="P64" s="61"/>
      <c r="Q64" s="61"/>
    </row>
    <row r="65" spans="8:17">
      <c r="H65" s="64" t="s">
        <v>39</v>
      </c>
      <c r="I65" s="61" t="s">
        <v>68</v>
      </c>
      <c r="J65" s="61">
        <v>2023</v>
      </c>
      <c r="K65" s="61"/>
      <c r="L65" s="61"/>
      <c r="M65" s="61"/>
      <c r="N65" s="61"/>
      <c r="O65" s="61"/>
      <c r="P65" s="61"/>
      <c r="Q65" s="61"/>
    </row>
    <row r="66" spans="8:17">
      <c r="H66" s="64" t="s">
        <v>40</v>
      </c>
      <c r="I66" s="61" t="s">
        <v>69</v>
      </c>
      <c r="J66" s="61">
        <v>2024</v>
      </c>
      <c r="K66" s="61"/>
      <c r="L66" s="61"/>
      <c r="M66" s="61"/>
      <c r="N66" s="61"/>
      <c r="O66" s="61"/>
      <c r="P66" s="61"/>
      <c r="Q66" s="61"/>
    </row>
    <row r="67" spans="8:17">
      <c r="H67" s="64" t="s">
        <v>41</v>
      </c>
      <c r="I67" s="61" t="s">
        <v>70</v>
      </c>
      <c r="J67" s="61">
        <v>2025</v>
      </c>
      <c r="K67" s="61"/>
      <c r="L67" s="61"/>
      <c r="M67" s="61"/>
      <c r="N67" s="61"/>
      <c r="O67" s="61"/>
      <c r="P67" s="61"/>
      <c r="Q67" s="61"/>
    </row>
    <row r="68" spans="8:17">
      <c r="H68" s="64" t="s">
        <v>42</v>
      </c>
      <c r="I68" s="61" t="s">
        <v>71</v>
      </c>
      <c r="J68" s="61">
        <v>2026</v>
      </c>
      <c r="K68" s="61"/>
      <c r="L68" s="61"/>
      <c r="M68" s="61"/>
      <c r="N68" s="61"/>
      <c r="O68" s="61"/>
      <c r="P68" s="61"/>
      <c r="Q68" s="61"/>
    </row>
    <row r="69" spans="8:17">
      <c r="H69" s="64" t="s">
        <v>43</v>
      </c>
      <c r="I69" s="61" t="s">
        <v>72</v>
      </c>
      <c r="J69" s="61">
        <v>2027</v>
      </c>
      <c r="K69" s="61"/>
      <c r="L69" s="61"/>
      <c r="M69" s="61"/>
      <c r="N69" s="61"/>
      <c r="O69" s="61"/>
      <c r="P69" s="61"/>
      <c r="Q69" s="61"/>
    </row>
    <row r="70" spans="8:17">
      <c r="H70" s="64" t="s">
        <v>44</v>
      </c>
      <c r="I70" s="61" t="s">
        <v>73</v>
      </c>
      <c r="J70" s="61">
        <v>2028</v>
      </c>
      <c r="K70" s="61"/>
      <c r="L70" s="61"/>
      <c r="M70" s="61"/>
      <c r="N70" s="61"/>
      <c r="O70" s="61"/>
      <c r="P70" s="61"/>
      <c r="Q70" s="61"/>
    </row>
    <row r="71" spans="8:17">
      <c r="H71" s="64" t="s">
        <v>45</v>
      </c>
      <c r="I71" s="61"/>
      <c r="J71" s="61"/>
      <c r="K71" s="61"/>
      <c r="L71" s="61"/>
      <c r="M71" s="61"/>
      <c r="N71" s="61"/>
      <c r="O71" s="61"/>
      <c r="P71" s="61"/>
      <c r="Q71" s="61"/>
    </row>
    <row r="72" spans="8:17">
      <c r="H72" s="64" t="s">
        <v>46</v>
      </c>
      <c r="I72" s="61"/>
      <c r="J72" s="61"/>
      <c r="K72" s="61"/>
      <c r="L72" s="61"/>
      <c r="M72" s="61"/>
      <c r="N72" s="61"/>
      <c r="O72" s="61"/>
      <c r="P72" s="61"/>
      <c r="Q72" s="61"/>
    </row>
    <row r="73" spans="8:17">
      <c r="H73" s="64" t="s">
        <v>47</v>
      </c>
      <c r="I73" s="61"/>
      <c r="J73" s="61"/>
      <c r="K73" s="61"/>
      <c r="L73" s="61"/>
      <c r="M73" s="61"/>
      <c r="N73" s="61"/>
      <c r="O73" s="61"/>
      <c r="P73" s="61"/>
      <c r="Q73" s="61"/>
    </row>
    <row r="74" spans="8:17">
      <c r="H74" s="64" t="s">
        <v>48</v>
      </c>
      <c r="I74" s="61"/>
      <c r="J74" s="61"/>
      <c r="K74" s="61"/>
      <c r="L74" s="61"/>
      <c r="M74" s="61"/>
      <c r="N74" s="61"/>
      <c r="O74" s="61"/>
      <c r="P74" s="61"/>
      <c r="Q74" s="61"/>
    </row>
    <row r="75" spans="8:17">
      <c r="H75" s="64" t="s">
        <v>49</v>
      </c>
      <c r="I75" s="61"/>
      <c r="J75" s="61"/>
      <c r="K75" s="61"/>
      <c r="L75" s="61"/>
      <c r="M75" s="61"/>
      <c r="N75" s="61"/>
      <c r="O75" s="61"/>
      <c r="P75" s="61"/>
      <c r="Q75" s="61"/>
    </row>
    <row r="76" spans="8:17">
      <c r="H76" s="64" t="s">
        <v>50</v>
      </c>
      <c r="I76" s="61"/>
      <c r="J76" s="61"/>
      <c r="K76" s="61"/>
      <c r="L76" s="61"/>
      <c r="M76" s="61"/>
      <c r="N76" s="61"/>
      <c r="O76" s="61"/>
      <c r="P76" s="61"/>
      <c r="Q76" s="61"/>
    </row>
    <row r="77" spans="8:17">
      <c r="H77" s="64" t="s">
        <v>51</v>
      </c>
      <c r="I77" s="61"/>
      <c r="J77" s="61"/>
      <c r="K77" s="61"/>
      <c r="L77" s="61"/>
      <c r="M77" s="61"/>
      <c r="N77" s="61"/>
      <c r="O77" s="61"/>
      <c r="P77" s="61"/>
      <c r="Q77" s="61"/>
    </row>
    <row r="78" spans="8:17">
      <c r="H78" s="64" t="s">
        <v>52</v>
      </c>
      <c r="I78" s="61"/>
      <c r="J78" s="61"/>
      <c r="K78" s="61"/>
      <c r="L78" s="61"/>
      <c r="M78" s="61"/>
      <c r="N78" s="61"/>
      <c r="O78" s="61"/>
      <c r="P78" s="61"/>
      <c r="Q78" s="61"/>
    </row>
    <row r="79" spans="8:17">
      <c r="H79" s="64" t="s">
        <v>53</v>
      </c>
      <c r="I79" s="61"/>
      <c r="J79" s="61"/>
      <c r="K79" s="61"/>
      <c r="L79" s="61"/>
      <c r="M79" s="61"/>
      <c r="N79" s="61"/>
      <c r="O79" s="61"/>
      <c r="P79" s="61"/>
      <c r="Q79" s="61"/>
    </row>
    <row r="80" spans="8:17">
      <c r="H80" s="64" t="s">
        <v>54</v>
      </c>
      <c r="I80" s="61"/>
      <c r="J80" s="61"/>
      <c r="K80" s="61"/>
      <c r="L80" s="61"/>
      <c r="M80" s="61"/>
      <c r="N80" s="61"/>
      <c r="O80" s="61"/>
      <c r="P80" s="61"/>
      <c r="Q80" s="61"/>
    </row>
    <row r="81" spans="8:17">
      <c r="H81" s="64" t="s">
        <v>55</v>
      </c>
      <c r="I81" s="61"/>
      <c r="J81" s="61"/>
      <c r="K81" s="61"/>
      <c r="L81" s="61"/>
      <c r="M81" s="61"/>
      <c r="N81" s="61"/>
      <c r="O81" s="61"/>
      <c r="P81" s="61"/>
      <c r="Q81" s="61"/>
    </row>
    <row r="82" spans="8:17">
      <c r="H82" s="64" t="s">
        <v>56</v>
      </c>
      <c r="I82" s="61"/>
      <c r="J82" s="61"/>
      <c r="K82" s="61"/>
      <c r="L82" s="61"/>
      <c r="M82" s="61"/>
      <c r="N82" s="61"/>
      <c r="O82" s="61"/>
      <c r="P82" s="61"/>
      <c r="Q82" s="61"/>
    </row>
    <row r="83" spans="8:17">
      <c r="H83" s="64" t="s">
        <v>31</v>
      </c>
      <c r="I83" s="61"/>
      <c r="J83" s="61"/>
      <c r="K83" s="61"/>
      <c r="L83" s="61"/>
      <c r="M83" s="61"/>
      <c r="N83" s="61"/>
      <c r="O83" s="61"/>
      <c r="P83" s="61"/>
      <c r="Q83" s="61"/>
    </row>
    <row r="84" spans="8:17">
      <c r="H84" s="64" t="s">
        <v>57</v>
      </c>
      <c r="I84" s="61"/>
      <c r="J84" s="61"/>
      <c r="K84" s="61"/>
      <c r="L84" s="61"/>
      <c r="M84" s="61"/>
      <c r="N84" s="61"/>
      <c r="O84" s="61"/>
      <c r="P84" s="61"/>
      <c r="Q84" s="61"/>
    </row>
    <row r="85" spans="8:17">
      <c r="H85" s="64" t="s">
        <v>58</v>
      </c>
      <c r="I85" s="61"/>
      <c r="J85" s="61"/>
      <c r="K85" s="61"/>
      <c r="L85" s="61"/>
      <c r="M85" s="61"/>
      <c r="N85" s="61"/>
      <c r="O85" s="61"/>
      <c r="P85" s="61"/>
      <c r="Q85" s="61"/>
    </row>
    <row r="86" spans="8:17">
      <c r="H86" s="64" t="s">
        <v>59</v>
      </c>
      <c r="I86" s="61"/>
      <c r="J86" s="61"/>
      <c r="K86" s="61"/>
      <c r="L86" s="61"/>
      <c r="M86" s="61"/>
      <c r="N86" s="61"/>
      <c r="O86" s="61"/>
      <c r="P86" s="61"/>
      <c r="Q86" s="61"/>
    </row>
    <row r="87" spans="8:17">
      <c r="H87" s="64" t="s">
        <v>60</v>
      </c>
      <c r="I87" s="61"/>
      <c r="J87" s="61"/>
      <c r="K87" s="61"/>
      <c r="L87" s="61"/>
      <c r="M87" s="61"/>
      <c r="N87" s="61"/>
      <c r="O87" s="61"/>
      <c r="P87" s="61"/>
      <c r="Q87" s="61"/>
    </row>
    <row r="88" spans="8:17">
      <c r="H88" s="64" t="s">
        <v>61</v>
      </c>
      <c r="I88" s="61"/>
      <c r="J88" s="61"/>
      <c r="K88" s="61"/>
      <c r="L88" s="61"/>
      <c r="M88" s="61"/>
      <c r="N88" s="61"/>
      <c r="O88" s="61"/>
      <c r="P88" s="61"/>
      <c r="Q88" s="61"/>
    </row>
    <row r="89" spans="8:17">
      <c r="H89" s="64" t="s">
        <v>62</v>
      </c>
      <c r="I89" s="61"/>
      <c r="J89" s="61"/>
      <c r="K89" s="61"/>
      <c r="L89" s="61"/>
      <c r="M89" s="61"/>
      <c r="N89" s="61"/>
      <c r="O89" s="61"/>
      <c r="P89" s="61"/>
      <c r="Q89" s="61"/>
    </row>
  </sheetData>
  <mergeCells count="17">
    <mergeCell ref="A7:F7"/>
    <mergeCell ref="C8:E8"/>
    <mergeCell ref="A9:B9"/>
    <mergeCell ref="A10:B10"/>
    <mergeCell ref="A42:B43"/>
    <mergeCell ref="C55:F55"/>
    <mergeCell ref="A44:B44"/>
    <mergeCell ref="H47:Q47"/>
    <mergeCell ref="C43:E43"/>
    <mergeCell ref="C51:E51"/>
    <mergeCell ref="A45:B45"/>
    <mergeCell ref="C50:E50"/>
    <mergeCell ref="B47:E47"/>
    <mergeCell ref="C48:E48"/>
    <mergeCell ref="C49:E49"/>
    <mergeCell ref="C44:E44"/>
    <mergeCell ref="C45:E45"/>
  </mergeCells>
  <conditionalFormatting sqref="C45">
    <cfRule type="cellIs" dxfId="23" priority="1" operator="lessThan">
      <formula>70</formula>
    </cfRule>
    <cfRule type="cellIs" dxfId="22" priority="2" operator="between">
      <formula>89</formula>
      <formula>70</formula>
    </cfRule>
    <cfRule type="cellIs" dxfId="21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$J$58:$J$69</formula1>
    </dataValidation>
    <dataValidation type="list" allowBlank="1" showInputMessage="1" showErrorMessage="1" sqref="C17">
      <formula1>$L$48</formula1>
    </dataValidation>
    <dataValidation type="list" allowBlank="1" showInputMessage="1" showErrorMessage="1" sqref="C15">
      <formula1>$J$48</formula1>
    </dataValidation>
    <dataValidation type="list" allowBlank="1" showInputMessage="1" showErrorMessage="1" sqref="C13">
      <formula1>$H$48</formula1>
    </dataValidation>
    <dataValidation type="list" allowBlank="1" showInputMessage="1" showErrorMessage="1" sqref="C9">
      <formula1>$H$58:$H$88</formula1>
    </dataValidation>
    <dataValidation type="list" allowBlank="1" showInputMessage="1" showErrorMessage="1" sqref="C40">
      <formula1>$O$54</formula1>
    </dataValidation>
    <dataValidation type="list" allowBlank="1" showInputMessage="1" showErrorMessage="1" sqref="C41">
      <formula1>$P$54</formula1>
    </dataValidation>
    <dataValidation type="list" allowBlank="1" showInputMessage="1" showErrorMessage="1" sqref="D9">
      <formula1>$I$58:$I$69</formula1>
    </dataValidation>
    <dataValidation type="list" allowBlank="1" showInputMessage="1" showErrorMessage="1" sqref="C38">
      <formula1>$M$54</formula1>
    </dataValidation>
    <dataValidation type="list" allowBlank="1" showInputMessage="1" showErrorMessage="1" sqref="C39">
      <formula1>$N$54</formula1>
    </dataValidation>
    <dataValidation type="list" allowBlank="1" showInputMessage="1" showErrorMessage="1" sqref="C18">
      <formula1>$M$48</formula1>
    </dataValidation>
    <dataValidation type="list" allowBlank="1" showInputMessage="1" showErrorMessage="1" sqref="C14">
      <formula1>$I$48</formula1>
    </dataValidation>
    <dataValidation type="list" allowBlank="1" showInputMessage="1" showErrorMessage="1" sqref="C37">
      <formula1>$L$54</formula1>
    </dataValidation>
    <dataValidation type="list" allowBlank="1" showInputMessage="1" showErrorMessage="1" sqref="C31">
      <formula1>$P$51</formula1>
    </dataValidation>
    <dataValidation type="list" allowBlank="1" showInputMessage="1" showErrorMessage="1" sqref="C34">
      <formula1>$I$54</formula1>
    </dataValidation>
    <dataValidation type="list" allowBlank="1" showInputMessage="1" showErrorMessage="1" sqref="C35">
      <formula1>$J$54</formula1>
    </dataValidation>
    <dataValidation type="list" allowBlank="1" showInputMessage="1" showErrorMessage="1" sqref="C16">
      <formula1>$K$48</formula1>
    </dataValidation>
    <dataValidation type="list" allowBlank="1" showInputMessage="1" showErrorMessage="1" sqref="C30">
      <formula1>$O$51</formula1>
    </dataValidation>
    <dataValidation type="list" allowBlank="1" showInputMessage="1" showErrorMessage="1" sqref="C36">
      <formula1>$K$54</formula1>
    </dataValidation>
    <dataValidation type="list" allowBlank="1" showInputMessage="1" showErrorMessage="1" sqref="C19">
      <formula1>$N$48</formula1>
    </dataValidation>
    <dataValidation type="list" allowBlank="1" showInputMessage="1" showErrorMessage="1" sqref="C20">
      <formula1>$O$48</formula1>
    </dataValidation>
    <dataValidation type="list" allowBlank="1" showInputMessage="1" showErrorMessage="1" sqref="C32">
      <formula1>$Q$51</formula1>
    </dataValidation>
    <dataValidation type="list" allowBlank="1" showInputMessage="1" showErrorMessage="1" sqref="C27">
      <formula1>$L$51</formula1>
    </dataValidation>
    <dataValidation type="list" allowBlank="1" showInputMessage="1" showErrorMessage="1" sqref="C23">
      <formula1>$H$51</formula1>
    </dataValidation>
    <dataValidation type="list" allowBlank="1" showInputMessage="1" showErrorMessage="1" sqref="C25">
      <formula1>$J$51</formula1>
    </dataValidation>
    <dataValidation type="list" allowBlank="1" showInputMessage="1" showErrorMessage="1" sqref="C28">
      <formula1>$M$51</formula1>
    </dataValidation>
    <dataValidation type="list" allowBlank="1" showInputMessage="1" showErrorMessage="1" sqref="C29">
      <formula1>$N$51</formula1>
    </dataValidation>
    <dataValidation type="list" allowBlank="1" showInputMessage="1" showErrorMessage="1" sqref="C33">
      <formula1>$H$54</formula1>
    </dataValidation>
    <dataValidation type="list" allowBlank="1" showInputMessage="1" showErrorMessage="1" sqref="C21">
      <formula1>$P$48</formula1>
    </dataValidation>
    <dataValidation type="list" allowBlank="1" showInputMessage="1" showErrorMessage="1" sqref="C26">
      <formula1>$K$51</formula1>
    </dataValidation>
    <dataValidation type="list" allowBlank="1" showInputMessage="1" showErrorMessage="1" sqref="C24">
      <formula1>$I$51</formula1>
    </dataValidation>
    <dataValidation type="list" allowBlank="1" showInputMessage="1" showErrorMessage="1" sqref="C22">
      <formula1>$Q$48</formula1>
    </dataValidation>
  </dataValidation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3" zoomScale="71" zoomScaleNormal="71" workbookViewId="0">
      <selection activeCell="C55" sqref="C55:F55"/>
    </sheetView>
  </sheetViews>
  <sheetFormatPr baseColWidth="10" defaultColWidth="10" defaultRowHeight="15"/>
  <cols>
    <col min="1" max="1" width="5.42578125" style="1" bestFit="1" customWidth="1"/>
    <col min="2" max="2" width="48.85546875" style="2" customWidth="1"/>
    <col min="3" max="3" width="7.7109375" style="3" customWidth="1"/>
    <col min="4" max="5" width="7.7109375" style="4" customWidth="1"/>
    <col min="6" max="6" width="52.5703125" style="2" customWidth="1"/>
    <col min="7" max="245" width="11.42578125" style="2"/>
    <col min="246" max="246" width="4.5703125" style="2" customWidth="1"/>
    <col min="247" max="247" width="32.7109375" style="2" customWidth="1"/>
    <col min="248" max="249" width="11.7109375" style="2" customWidth="1"/>
    <col min="250" max="250" width="7.7109375" style="2" customWidth="1"/>
    <col min="251" max="251" width="17" style="2" customWidth="1"/>
    <col min="252" max="501" width="11.42578125" style="2"/>
    <col min="502" max="502" width="4.5703125" style="2" customWidth="1"/>
    <col min="503" max="503" width="32.7109375" style="2" customWidth="1"/>
    <col min="504" max="505" width="11.7109375" style="2" customWidth="1"/>
    <col min="506" max="506" width="7.7109375" style="2" customWidth="1"/>
    <col min="507" max="507" width="17" style="2" customWidth="1"/>
    <col min="508" max="757" width="11.42578125" style="2"/>
    <col min="758" max="758" width="4.5703125" style="2" customWidth="1"/>
    <col min="759" max="759" width="32.7109375" style="2" customWidth="1"/>
    <col min="760" max="761" width="11.7109375" style="2" customWidth="1"/>
    <col min="762" max="762" width="7.7109375" style="2" customWidth="1"/>
    <col min="763" max="763" width="17" style="2" customWidth="1"/>
    <col min="764" max="1013" width="11.42578125" style="2"/>
    <col min="1014" max="1014" width="4.5703125" style="2" customWidth="1"/>
    <col min="1015" max="1015" width="32.7109375" style="2" customWidth="1"/>
    <col min="1016" max="1017" width="11.7109375" style="2" customWidth="1"/>
    <col min="1018" max="1018" width="7.7109375" style="2" customWidth="1"/>
    <col min="1019" max="1019" width="17" style="2" customWidth="1"/>
    <col min="1020" max="1269" width="11.42578125" style="2"/>
    <col min="1270" max="1270" width="4.5703125" style="2" customWidth="1"/>
    <col min="1271" max="1271" width="32.7109375" style="2" customWidth="1"/>
    <col min="1272" max="1273" width="11.7109375" style="2" customWidth="1"/>
    <col min="1274" max="1274" width="7.7109375" style="2" customWidth="1"/>
    <col min="1275" max="1275" width="17" style="2" customWidth="1"/>
    <col min="1276" max="1525" width="11.42578125" style="2"/>
    <col min="1526" max="1526" width="4.5703125" style="2" customWidth="1"/>
    <col min="1527" max="1527" width="32.7109375" style="2" customWidth="1"/>
    <col min="1528" max="1529" width="11.7109375" style="2" customWidth="1"/>
    <col min="1530" max="1530" width="7.7109375" style="2" customWidth="1"/>
    <col min="1531" max="1531" width="17" style="2" customWidth="1"/>
    <col min="1532" max="1781" width="11.42578125" style="2"/>
    <col min="1782" max="1782" width="4.5703125" style="2" customWidth="1"/>
    <col min="1783" max="1783" width="32.7109375" style="2" customWidth="1"/>
    <col min="1784" max="1785" width="11.7109375" style="2" customWidth="1"/>
    <col min="1786" max="1786" width="7.7109375" style="2" customWidth="1"/>
    <col min="1787" max="1787" width="17" style="2" customWidth="1"/>
    <col min="1788" max="2037" width="11.42578125" style="2"/>
    <col min="2038" max="2038" width="4.5703125" style="2" customWidth="1"/>
    <col min="2039" max="2039" width="32.7109375" style="2" customWidth="1"/>
    <col min="2040" max="2041" width="11.7109375" style="2" customWidth="1"/>
    <col min="2042" max="2042" width="7.7109375" style="2" customWidth="1"/>
    <col min="2043" max="2043" width="17" style="2" customWidth="1"/>
    <col min="2044" max="2293" width="11.42578125" style="2"/>
    <col min="2294" max="2294" width="4.5703125" style="2" customWidth="1"/>
    <col min="2295" max="2295" width="32.7109375" style="2" customWidth="1"/>
    <col min="2296" max="2297" width="11.7109375" style="2" customWidth="1"/>
    <col min="2298" max="2298" width="7.7109375" style="2" customWidth="1"/>
    <col min="2299" max="2299" width="17" style="2" customWidth="1"/>
    <col min="2300" max="2549" width="11.42578125" style="2"/>
    <col min="2550" max="2550" width="4.5703125" style="2" customWidth="1"/>
    <col min="2551" max="2551" width="32.7109375" style="2" customWidth="1"/>
    <col min="2552" max="2553" width="11.7109375" style="2" customWidth="1"/>
    <col min="2554" max="2554" width="7.7109375" style="2" customWidth="1"/>
    <col min="2555" max="2555" width="17" style="2" customWidth="1"/>
    <col min="2556" max="2805" width="11.42578125" style="2"/>
    <col min="2806" max="2806" width="4.5703125" style="2" customWidth="1"/>
    <col min="2807" max="2807" width="32.7109375" style="2" customWidth="1"/>
    <col min="2808" max="2809" width="11.7109375" style="2" customWidth="1"/>
    <col min="2810" max="2810" width="7.7109375" style="2" customWidth="1"/>
    <col min="2811" max="2811" width="17" style="2" customWidth="1"/>
    <col min="2812" max="3061" width="11.42578125" style="2"/>
    <col min="3062" max="3062" width="4.5703125" style="2" customWidth="1"/>
    <col min="3063" max="3063" width="32.7109375" style="2" customWidth="1"/>
    <col min="3064" max="3065" width="11.7109375" style="2" customWidth="1"/>
    <col min="3066" max="3066" width="7.7109375" style="2" customWidth="1"/>
    <col min="3067" max="3067" width="17" style="2" customWidth="1"/>
    <col min="3068" max="3317" width="11.42578125" style="2"/>
    <col min="3318" max="3318" width="4.5703125" style="2" customWidth="1"/>
    <col min="3319" max="3319" width="32.7109375" style="2" customWidth="1"/>
    <col min="3320" max="3321" width="11.7109375" style="2" customWidth="1"/>
    <col min="3322" max="3322" width="7.7109375" style="2" customWidth="1"/>
    <col min="3323" max="3323" width="17" style="2" customWidth="1"/>
    <col min="3324" max="3573" width="11.42578125" style="2"/>
    <col min="3574" max="3574" width="4.5703125" style="2" customWidth="1"/>
    <col min="3575" max="3575" width="32.7109375" style="2" customWidth="1"/>
    <col min="3576" max="3577" width="11.7109375" style="2" customWidth="1"/>
    <col min="3578" max="3578" width="7.7109375" style="2" customWidth="1"/>
    <col min="3579" max="3579" width="17" style="2" customWidth="1"/>
    <col min="3580" max="3829" width="11.42578125" style="2"/>
    <col min="3830" max="3830" width="4.5703125" style="2" customWidth="1"/>
    <col min="3831" max="3831" width="32.7109375" style="2" customWidth="1"/>
    <col min="3832" max="3833" width="11.7109375" style="2" customWidth="1"/>
    <col min="3834" max="3834" width="7.7109375" style="2" customWidth="1"/>
    <col min="3835" max="3835" width="17" style="2" customWidth="1"/>
    <col min="3836" max="4085" width="11.42578125" style="2"/>
    <col min="4086" max="4086" width="4.5703125" style="2" customWidth="1"/>
    <col min="4087" max="4087" width="32.7109375" style="2" customWidth="1"/>
    <col min="4088" max="4089" width="11.7109375" style="2" customWidth="1"/>
    <col min="4090" max="4090" width="7.7109375" style="2" customWidth="1"/>
    <col min="4091" max="4091" width="17" style="2" customWidth="1"/>
    <col min="4092" max="4341" width="11.42578125" style="2"/>
    <col min="4342" max="4342" width="4.5703125" style="2" customWidth="1"/>
    <col min="4343" max="4343" width="32.7109375" style="2" customWidth="1"/>
    <col min="4344" max="4345" width="11.7109375" style="2" customWidth="1"/>
    <col min="4346" max="4346" width="7.7109375" style="2" customWidth="1"/>
    <col min="4347" max="4347" width="17" style="2" customWidth="1"/>
    <col min="4348" max="4597" width="11.42578125" style="2"/>
    <col min="4598" max="4598" width="4.5703125" style="2" customWidth="1"/>
    <col min="4599" max="4599" width="32.7109375" style="2" customWidth="1"/>
    <col min="4600" max="4601" width="11.7109375" style="2" customWidth="1"/>
    <col min="4602" max="4602" width="7.7109375" style="2" customWidth="1"/>
    <col min="4603" max="4603" width="17" style="2" customWidth="1"/>
    <col min="4604" max="4853" width="11.42578125" style="2"/>
    <col min="4854" max="4854" width="4.5703125" style="2" customWidth="1"/>
    <col min="4855" max="4855" width="32.7109375" style="2" customWidth="1"/>
    <col min="4856" max="4857" width="11.7109375" style="2" customWidth="1"/>
    <col min="4858" max="4858" width="7.7109375" style="2" customWidth="1"/>
    <col min="4859" max="4859" width="17" style="2" customWidth="1"/>
    <col min="4860" max="5109" width="11.42578125" style="2"/>
    <col min="5110" max="5110" width="4.5703125" style="2" customWidth="1"/>
    <col min="5111" max="5111" width="32.7109375" style="2" customWidth="1"/>
    <col min="5112" max="5113" width="11.7109375" style="2" customWidth="1"/>
    <col min="5114" max="5114" width="7.7109375" style="2" customWidth="1"/>
    <col min="5115" max="5115" width="17" style="2" customWidth="1"/>
    <col min="5116" max="5365" width="11.42578125" style="2"/>
    <col min="5366" max="5366" width="4.5703125" style="2" customWidth="1"/>
    <col min="5367" max="5367" width="32.7109375" style="2" customWidth="1"/>
    <col min="5368" max="5369" width="11.7109375" style="2" customWidth="1"/>
    <col min="5370" max="5370" width="7.7109375" style="2" customWidth="1"/>
    <col min="5371" max="5371" width="17" style="2" customWidth="1"/>
    <col min="5372" max="5621" width="11.42578125" style="2"/>
    <col min="5622" max="5622" width="4.5703125" style="2" customWidth="1"/>
    <col min="5623" max="5623" width="32.7109375" style="2" customWidth="1"/>
    <col min="5624" max="5625" width="11.7109375" style="2" customWidth="1"/>
    <col min="5626" max="5626" width="7.7109375" style="2" customWidth="1"/>
    <col min="5627" max="5627" width="17" style="2" customWidth="1"/>
    <col min="5628" max="5877" width="11.42578125" style="2"/>
    <col min="5878" max="5878" width="4.5703125" style="2" customWidth="1"/>
    <col min="5879" max="5879" width="32.7109375" style="2" customWidth="1"/>
    <col min="5880" max="5881" width="11.7109375" style="2" customWidth="1"/>
    <col min="5882" max="5882" width="7.7109375" style="2" customWidth="1"/>
    <col min="5883" max="5883" width="17" style="2" customWidth="1"/>
    <col min="5884" max="6133" width="11.42578125" style="2"/>
    <col min="6134" max="6134" width="4.5703125" style="2" customWidth="1"/>
    <col min="6135" max="6135" width="32.7109375" style="2" customWidth="1"/>
    <col min="6136" max="6137" width="11.7109375" style="2" customWidth="1"/>
    <col min="6138" max="6138" width="7.7109375" style="2" customWidth="1"/>
    <col min="6139" max="6139" width="17" style="2" customWidth="1"/>
    <col min="6140" max="6389" width="11.42578125" style="2"/>
    <col min="6390" max="6390" width="4.5703125" style="2" customWidth="1"/>
    <col min="6391" max="6391" width="32.7109375" style="2" customWidth="1"/>
    <col min="6392" max="6393" width="11.7109375" style="2" customWidth="1"/>
    <col min="6394" max="6394" width="7.7109375" style="2" customWidth="1"/>
    <col min="6395" max="6395" width="17" style="2" customWidth="1"/>
    <col min="6396" max="6645" width="11.42578125" style="2"/>
    <col min="6646" max="6646" width="4.5703125" style="2" customWidth="1"/>
    <col min="6647" max="6647" width="32.7109375" style="2" customWidth="1"/>
    <col min="6648" max="6649" width="11.7109375" style="2" customWidth="1"/>
    <col min="6650" max="6650" width="7.7109375" style="2" customWidth="1"/>
    <col min="6651" max="6651" width="17" style="2" customWidth="1"/>
    <col min="6652" max="6901" width="11.42578125" style="2"/>
    <col min="6902" max="6902" width="4.5703125" style="2" customWidth="1"/>
    <col min="6903" max="6903" width="32.7109375" style="2" customWidth="1"/>
    <col min="6904" max="6905" width="11.7109375" style="2" customWidth="1"/>
    <col min="6906" max="6906" width="7.7109375" style="2" customWidth="1"/>
    <col min="6907" max="6907" width="17" style="2" customWidth="1"/>
    <col min="6908" max="7157" width="11.42578125" style="2"/>
    <col min="7158" max="7158" width="4.5703125" style="2" customWidth="1"/>
    <col min="7159" max="7159" width="32.7109375" style="2" customWidth="1"/>
    <col min="7160" max="7161" width="11.7109375" style="2" customWidth="1"/>
    <col min="7162" max="7162" width="7.7109375" style="2" customWidth="1"/>
    <col min="7163" max="7163" width="17" style="2" customWidth="1"/>
    <col min="7164" max="7413" width="11.42578125" style="2"/>
    <col min="7414" max="7414" width="4.5703125" style="2" customWidth="1"/>
    <col min="7415" max="7415" width="32.7109375" style="2" customWidth="1"/>
    <col min="7416" max="7417" width="11.7109375" style="2" customWidth="1"/>
    <col min="7418" max="7418" width="7.7109375" style="2" customWidth="1"/>
    <col min="7419" max="7419" width="17" style="2" customWidth="1"/>
    <col min="7420" max="7669" width="11.42578125" style="2"/>
    <col min="7670" max="7670" width="4.5703125" style="2" customWidth="1"/>
    <col min="7671" max="7671" width="32.7109375" style="2" customWidth="1"/>
    <col min="7672" max="7673" width="11.7109375" style="2" customWidth="1"/>
    <col min="7674" max="7674" width="7.7109375" style="2" customWidth="1"/>
    <col min="7675" max="7675" width="17" style="2" customWidth="1"/>
    <col min="7676" max="7925" width="11.42578125" style="2"/>
    <col min="7926" max="7926" width="4.5703125" style="2" customWidth="1"/>
    <col min="7927" max="7927" width="32.7109375" style="2" customWidth="1"/>
    <col min="7928" max="7929" width="11.7109375" style="2" customWidth="1"/>
    <col min="7930" max="7930" width="7.7109375" style="2" customWidth="1"/>
    <col min="7931" max="7931" width="17" style="2" customWidth="1"/>
    <col min="7932" max="8181" width="11.42578125" style="2"/>
    <col min="8182" max="8182" width="4.5703125" style="2" customWidth="1"/>
    <col min="8183" max="8183" width="32.7109375" style="2" customWidth="1"/>
    <col min="8184" max="8185" width="11.7109375" style="2" customWidth="1"/>
    <col min="8186" max="8186" width="7.7109375" style="2" customWidth="1"/>
    <col min="8187" max="8187" width="17" style="2" customWidth="1"/>
    <col min="8188" max="8437" width="11.42578125" style="2"/>
    <col min="8438" max="8438" width="4.5703125" style="2" customWidth="1"/>
    <col min="8439" max="8439" width="32.7109375" style="2" customWidth="1"/>
    <col min="8440" max="8441" width="11.7109375" style="2" customWidth="1"/>
    <col min="8442" max="8442" width="7.7109375" style="2" customWidth="1"/>
    <col min="8443" max="8443" width="17" style="2" customWidth="1"/>
    <col min="8444" max="8693" width="11.42578125" style="2"/>
    <col min="8694" max="8694" width="4.5703125" style="2" customWidth="1"/>
    <col min="8695" max="8695" width="32.7109375" style="2" customWidth="1"/>
    <col min="8696" max="8697" width="11.7109375" style="2" customWidth="1"/>
    <col min="8698" max="8698" width="7.7109375" style="2" customWidth="1"/>
    <col min="8699" max="8699" width="17" style="2" customWidth="1"/>
    <col min="8700" max="8949" width="11.42578125" style="2"/>
    <col min="8950" max="8950" width="4.5703125" style="2" customWidth="1"/>
    <col min="8951" max="8951" width="32.7109375" style="2" customWidth="1"/>
    <col min="8952" max="8953" width="11.7109375" style="2" customWidth="1"/>
    <col min="8954" max="8954" width="7.7109375" style="2" customWidth="1"/>
    <col min="8955" max="8955" width="17" style="2" customWidth="1"/>
    <col min="8956" max="9205" width="11.42578125" style="2"/>
    <col min="9206" max="9206" width="4.5703125" style="2" customWidth="1"/>
    <col min="9207" max="9207" width="32.7109375" style="2" customWidth="1"/>
    <col min="9208" max="9209" width="11.7109375" style="2" customWidth="1"/>
    <col min="9210" max="9210" width="7.7109375" style="2" customWidth="1"/>
    <col min="9211" max="9211" width="17" style="2" customWidth="1"/>
    <col min="9212" max="9461" width="11.42578125" style="2"/>
    <col min="9462" max="9462" width="4.5703125" style="2" customWidth="1"/>
    <col min="9463" max="9463" width="32.7109375" style="2" customWidth="1"/>
    <col min="9464" max="9465" width="11.7109375" style="2" customWidth="1"/>
    <col min="9466" max="9466" width="7.7109375" style="2" customWidth="1"/>
    <col min="9467" max="9467" width="17" style="2" customWidth="1"/>
    <col min="9468" max="9717" width="11.42578125" style="2"/>
    <col min="9718" max="9718" width="4.5703125" style="2" customWidth="1"/>
    <col min="9719" max="9719" width="32.7109375" style="2" customWidth="1"/>
    <col min="9720" max="9721" width="11.7109375" style="2" customWidth="1"/>
    <col min="9722" max="9722" width="7.7109375" style="2" customWidth="1"/>
    <col min="9723" max="9723" width="17" style="2" customWidth="1"/>
    <col min="9724" max="9973" width="11.42578125" style="2"/>
    <col min="9974" max="9974" width="4.5703125" style="2" customWidth="1"/>
    <col min="9975" max="9975" width="32.7109375" style="2" customWidth="1"/>
    <col min="9976" max="9977" width="11.7109375" style="2" customWidth="1"/>
    <col min="9978" max="9978" width="7.7109375" style="2" customWidth="1"/>
    <col min="9979" max="9979" width="17" style="2" customWidth="1"/>
    <col min="9980" max="10229" width="11.42578125" style="2"/>
    <col min="10230" max="10230" width="4.5703125" style="2" customWidth="1"/>
    <col min="10231" max="10231" width="32.7109375" style="2" customWidth="1"/>
    <col min="10232" max="10233" width="11.7109375" style="2" customWidth="1"/>
    <col min="10234" max="10234" width="7.7109375" style="2" customWidth="1"/>
    <col min="10235" max="10235" width="17" style="2" customWidth="1"/>
    <col min="10236" max="10485" width="11.42578125" style="2"/>
    <col min="10486" max="10486" width="4.5703125" style="2" customWidth="1"/>
    <col min="10487" max="10487" width="32.7109375" style="2" customWidth="1"/>
    <col min="10488" max="10489" width="11.7109375" style="2" customWidth="1"/>
    <col min="10490" max="10490" width="7.7109375" style="2" customWidth="1"/>
    <col min="10491" max="10491" width="17" style="2" customWidth="1"/>
    <col min="10492" max="10741" width="11.42578125" style="2"/>
    <col min="10742" max="10742" width="4.5703125" style="2" customWidth="1"/>
    <col min="10743" max="10743" width="32.7109375" style="2" customWidth="1"/>
    <col min="10744" max="10745" width="11.7109375" style="2" customWidth="1"/>
    <col min="10746" max="10746" width="7.7109375" style="2" customWidth="1"/>
    <col min="10747" max="10747" width="17" style="2" customWidth="1"/>
    <col min="10748" max="10997" width="11.42578125" style="2"/>
    <col min="10998" max="10998" width="4.5703125" style="2" customWidth="1"/>
    <col min="10999" max="10999" width="32.7109375" style="2" customWidth="1"/>
    <col min="11000" max="11001" width="11.7109375" style="2" customWidth="1"/>
    <col min="11002" max="11002" width="7.7109375" style="2" customWidth="1"/>
    <col min="11003" max="11003" width="17" style="2" customWidth="1"/>
    <col min="11004" max="11253" width="11.42578125" style="2"/>
    <col min="11254" max="11254" width="4.5703125" style="2" customWidth="1"/>
    <col min="11255" max="11255" width="32.7109375" style="2" customWidth="1"/>
    <col min="11256" max="11257" width="11.7109375" style="2" customWidth="1"/>
    <col min="11258" max="11258" width="7.7109375" style="2" customWidth="1"/>
    <col min="11259" max="11259" width="17" style="2" customWidth="1"/>
    <col min="11260" max="11509" width="11.42578125" style="2"/>
    <col min="11510" max="11510" width="4.5703125" style="2" customWidth="1"/>
    <col min="11511" max="11511" width="32.7109375" style="2" customWidth="1"/>
    <col min="11512" max="11513" width="11.7109375" style="2" customWidth="1"/>
    <col min="11514" max="11514" width="7.7109375" style="2" customWidth="1"/>
    <col min="11515" max="11515" width="17" style="2" customWidth="1"/>
    <col min="11516" max="11765" width="11.42578125" style="2"/>
    <col min="11766" max="11766" width="4.5703125" style="2" customWidth="1"/>
    <col min="11767" max="11767" width="32.7109375" style="2" customWidth="1"/>
    <col min="11768" max="11769" width="11.7109375" style="2" customWidth="1"/>
    <col min="11770" max="11770" width="7.7109375" style="2" customWidth="1"/>
    <col min="11771" max="11771" width="17" style="2" customWidth="1"/>
    <col min="11772" max="12021" width="11.42578125" style="2"/>
    <col min="12022" max="12022" width="4.5703125" style="2" customWidth="1"/>
    <col min="12023" max="12023" width="32.7109375" style="2" customWidth="1"/>
    <col min="12024" max="12025" width="11.7109375" style="2" customWidth="1"/>
    <col min="12026" max="12026" width="7.7109375" style="2" customWidth="1"/>
    <col min="12027" max="12027" width="17" style="2" customWidth="1"/>
    <col min="12028" max="12277" width="11.42578125" style="2"/>
    <col min="12278" max="12278" width="4.5703125" style="2" customWidth="1"/>
    <col min="12279" max="12279" width="32.7109375" style="2" customWidth="1"/>
    <col min="12280" max="12281" width="11.7109375" style="2" customWidth="1"/>
    <col min="12282" max="12282" width="7.7109375" style="2" customWidth="1"/>
    <col min="12283" max="12283" width="17" style="2" customWidth="1"/>
    <col min="12284" max="12533" width="11.42578125" style="2"/>
    <col min="12534" max="12534" width="4.5703125" style="2" customWidth="1"/>
    <col min="12535" max="12535" width="32.7109375" style="2" customWidth="1"/>
    <col min="12536" max="12537" width="11.7109375" style="2" customWidth="1"/>
    <col min="12538" max="12538" width="7.7109375" style="2" customWidth="1"/>
    <col min="12539" max="12539" width="17" style="2" customWidth="1"/>
    <col min="12540" max="12789" width="11.42578125" style="2"/>
    <col min="12790" max="12790" width="4.5703125" style="2" customWidth="1"/>
    <col min="12791" max="12791" width="32.7109375" style="2" customWidth="1"/>
    <col min="12792" max="12793" width="11.7109375" style="2" customWidth="1"/>
    <col min="12794" max="12794" width="7.7109375" style="2" customWidth="1"/>
    <col min="12795" max="12795" width="17" style="2" customWidth="1"/>
    <col min="12796" max="13045" width="11.42578125" style="2"/>
    <col min="13046" max="13046" width="4.5703125" style="2" customWidth="1"/>
    <col min="13047" max="13047" width="32.7109375" style="2" customWidth="1"/>
    <col min="13048" max="13049" width="11.7109375" style="2" customWidth="1"/>
    <col min="13050" max="13050" width="7.7109375" style="2" customWidth="1"/>
    <col min="13051" max="13051" width="17" style="2" customWidth="1"/>
    <col min="13052" max="13301" width="11.42578125" style="2"/>
    <col min="13302" max="13302" width="4.5703125" style="2" customWidth="1"/>
    <col min="13303" max="13303" width="32.7109375" style="2" customWidth="1"/>
    <col min="13304" max="13305" width="11.7109375" style="2" customWidth="1"/>
    <col min="13306" max="13306" width="7.7109375" style="2" customWidth="1"/>
    <col min="13307" max="13307" width="17" style="2" customWidth="1"/>
    <col min="13308" max="13557" width="11.42578125" style="2"/>
    <col min="13558" max="13558" width="4.5703125" style="2" customWidth="1"/>
    <col min="13559" max="13559" width="32.7109375" style="2" customWidth="1"/>
    <col min="13560" max="13561" width="11.7109375" style="2" customWidth="1"/>
    <col min="13562" max="13562" width="7.7109375" style="2" customWidth="1"/>
    <col min="13563" max="13563" width="17" style="2" customWidth="1"/>
    <col min="13564" max="13813" width="11.42578125" style="2"/>
    <col min="13814" max="13814" width="4.5703125" style="2" customWidth="1"/>
    <col min="13815" max="13815" width="32.7109375" style="2" customWidth="1"/>
    <col min="13816" max="13817" width="11.7109375" style="2" customWidth="1"/>
    <col min="13818" max="13818" width="7.7109375" style="2" customWidth="1"/>
    <col min="13819" max="13819" width="17" style="2" customWidth="1"/>
    <col min="13820" max="14069" width="11.42578125" style="2"/>
    <col min="14070" max="14070" width="4.5703125" style="2" customWidth="1"/>
    <col min="14071" max="14071" width="32.7109375" style="2" customWidth="1"/>
    <col min="14072" max="14073" width="11.7109375" style="2" customWidth="1"/>
    <col min="14074" max="14074" width="7.7109375" style="2" customWidth="1"/>
    <col min="14075" max="14075" width="17" style="2" customWidth="1"/>
    <col min="14076" max="14325" width="11.42578125" style="2"/>
    <col min="14326" max="14326" width="4.5703125" style="2" customWidth="1"/>
    <col min="14327" max="14327" width="32.7109375" style="2" customWidth="1"/>
    <col min="14328" max="14329" width="11.7109375" style="2" customWidth="1"/>
    <col min="14330" max="14330" width="7.7109375" style="2" customWidth="1"/>
    <col min="14331" max="14331" width="17" style="2" customWidth="1"/>
    <col min="14332" max="14581" width="11.42578125" style="2"/>
    <col min="14582" max="14582" width="4.5703125" style="2" customWidth="1"/>
    <col min="14583" max="14583" width="32.7109375" style="2" customWidth="1"/>
    <col min="14584" max="14585" width="11.7109375" style="2" customWidth="1"/>
    <col min="14586" max="14586" width="7.7109375" style="2" customWidth="1"/>
    <col min="14587" max="14587" width="17" style="2" customWidth="1"/>
    <col min="14588" max="14837" width="11.42578125" style="2"/>
    <col min="14838" max="14838" width="4.5703125" style="2" customWidth="1"/>
    <col min="14839" max="14839" width="32.7109375" style="2" customWidth="1"/>
    <col min="14840" max="14841" width="11.7109375" style="2" customWidth="1"/>
    <col min="14842" max="14842" width="7.7109375" style="2" customWidth="1"/>
    <col min="14843" max="14843" width="17" style="2" customWidth="1"/>
    <col min="14844" max="15093" width="11.42578125" style="2"/>
    <col min="15094" max="15094" width="4.5703125" style="2" customWidth="1"/>
    <col min="15095" max="15095" width="32.7109375" style="2" customWidth="1"/>
    <col min="15096" max="15097" width="11.7109375" style="2" customWidth="1"/>
    <col min="15098" max="15098" width="7.7109375" style="2" customWidth="1"/>
    <col min="15099" max="15099" width="17" style="2" customWidth="1"/>
    <col min="15100" max="15349" width="11.42578125" style="2"/>
    <col min="15350" max="15350" width="4.5703125" style="2" customWidth="1"/>
    <col min="15351" max="15351" width="32.7109375" style="2" customWidth="1"/>
    <col min="15352" max="15353" width="11.7109375" style="2" customWidth="1"/>
    <col min="15354" max="15354" width="7.7109375" style="2" customWidth="1"/>
    <col min="15355" max="15355" width="17" style="2" customWidth="1"/>
    <col min="15356" max="15605" width="11.42578125" style="2"/>
    <col min="15606" max="15606" width="4.5703125" style="2" customWidth="1"/>
    <col min="15607" max="15607" width="32.7109375" style="2" customWidth="1"/>
    <col min="15608" max="15609" width="11.7109375" style="2" customWidth="1"/>
    <col min="15610" max="15610" width="7.7109375" style="2" customWidth="1"/>
    <col min="15611" max="15611" width="17" style="2" customWidth="1"/>
    <col min="15612" max="15861" width="11.42578125" style="2"/>
    <col min="15862" max="15862" width="4.5703125" style="2" customWidth="1"/>
    <col min="15863" max="15863" width="32.7109375" style="2" customWidth="1"/>
    <col min="15864" max="15865" width="11.7109375" style="2" customWidth="1"/>
    <col min="15866" max="15866" width="7.7109375" style="2" customWidth="1"/>
    <col min="15867" max="15867" width="17" style="2" customWidth="1"/>
    <col min="15868" max="16384" width="11.42578125" style="2"/>
  </cols>
  <sheetData>
    <row r="7" spans="1:6" ht="15.75" customHeight="1">
      <c r="A7" s="116" t="s">
        <v>85</v>
      </c>
      <c r="B7" s="116"/>
      <c r="C7" s="116"/>
      <c r="D7" s="116"/>
      <c r="E7" s="116"/>
      <c r="F7" s="116"/>
    </row>
    <row r="8" spans="1:6" ht="14.25" customHeight="1">
      <c r="A8" s="6"/>
      <c r="B8" s="7"/>
      <c r="C8" s="117" t="s">
        <v>30</v>
      </c>
      <c r="D8" s="117"/>
      <c r="E8" s="117"/>
      <c r="F8" s="7"/>
    </row>
    <row r="9" spans="1:6" ht="15.75" customHeight="1">
      <c r="A9" s="118" t="s">
        <v>26</v>
      </c>
      <c r="B9" s="118"/>
      <c r="C9" s="8" t="s">
        <v>49</v>
      </c>
      <c r="D9" s="9" t="s">
        <v>32</v>
      </c>
      <c r="E9" s="9">
        <v>2025</v>
      </c>
      <c r="F9" s="10"/>
    </row>
    <row r="10" spans="1:6" ht="15.75" customHeight="1">
      <c r="A10" s="119" t="s">
        <v>135</v>
      </c>
      <c r="B10" s="119"/>
      <c r="C10" s="11" t="s">
        <v>27</v>
      </c>
      <c r="D10" s="11" t="s">
        <v>28</v>
      </c>
      <c r="E10" s="11" t="s">
        <v>29</v>
      </c>
      <c r="F10" s="12"/>
    </row>
    <row r="11" spans="1:6">
      <c r="A11" s="13"/>
      <c r="B11" s="13"/>
      <c r="C11" s="13"/>
      <c r="D11" s="13"/>
      <c r="E11" s="13"/>
      <c r="F11" s="12"/>
    </row>
    <row r="12" spans="1:6">
      <c r="A12" s="14" t="s">
        <v>13</v>
      </c>
      <c r="B12" s="15" t="s">
        <v>0</v>
      </c>
      <c r="C12" s="14" t="s">
        <v>11</v>
      </c>
      <c r="D12" s="14" t="s">
        <v>12</v>
      </c>
      <c r="E12" s="14" t="s">
        <v>1</v>
      </c>
      <c r="F12" s="16" t="s">
        <v>2</v>
      </c>
    </row>
    <row r="13" spans="1:6" ht="25.5">
      <c r="A13" s="21">
        <v>1</v>
      </c>
      <c r="B13" s="18" t="s">
        <v>86</v>
      </c>
      <c r="C13" s="19">
        <v>4</v>
      </c>
      <c r="D13" s="19"/>
      <c r="E13" s="19"/>
      <c r="F13" s="20"/>
    </row>
    <row r="14" spans="1:6" ht="25.5">
      <c r="A14" s="21">
        <f>A13+1</f>
        <v>2</v>
      </c>
      <c r="B14" s="18" t="s">
        <v>87</v>
      </c>
      <c r="C14" s="19">
        <v>2</v>
      </c>
      <c r="D14" s="19"/>
      <c r="E14" s="19"/>
      <c r="F14" s="20"/>
    </row>
    <row r="15" spans="1:6" ht="25.5">
      <c r="A15" s="21">
        <f t="shared" ref="A15:A41" si="0">A14+1</f>
        <v>3</v>
      </c>
      <c r="B15" s="22" t="s">
        <v>88</v>
      </c>
      <c r="C15" s="23">
        <v>2</v>
      </c>
      <c r="D15" s="23"/>
      <c r="E15" s="17"/>
      <c r="F15" s="24"/>
    </row>
    <row r="16" spans="1:6">
      <c r="A16" s="21">
        <f t="shared" si="0"/>
        <v>4</v>
      </c>
      <c r="B16" s="18" t="s">
        <v>89</v>
      </c>
      <c r="C16" s="23">
        <v>2</v>
      </c>
      <c r="D16" s="23"/>
      <c r="E16" s="17"/>
      <c r="F16" s="24"/>
    </row>
    <row r="17" spans="1:6" ht="25.5">
      <c r="A17" s="21">
        <f t="shared" si="0"/>
        <v>5</v>
      </c>
      <c r="B17" s="22" t="s">
        <v>90</v>
      </c>
      <c r="C17" s="23">
        <v>3</v>
      </c>
      <c r="D17" s="23"/>
      <c r="E17" s="17"/>
      <c r="F17" s="24"/>
    </row>
    <row r="18" spans="1:6">
      <c r="A18" s="21">
        <f t="shared" si="0"/>
        <v>6</v>
      </c>
      <c r="B18" s="22" t="s">
        <v>98</v>
      </c>
      <c r="C18" s="23">
        <v>2</v>
      </c>
      <c r="D18" s="23"/>
      <c r="E18" s="17"/>
      <c r="F18" s="24"/>
    </row>
    <row r="19" spans="1:6" ht="25.5">
      <c r="A19" s="21">
        <f t="shared" si="0"/>
        <v>7</v>
      </c>
      <c r="B19" s="18" t="s">
        <v>91</v>
      </c>
      <c r="C19" s="23">
        <v>2</v>
      </c>
      <c r="D19" s="23"/>
      <c r="E19" s="17"/>
      <c r="F19" s="24"/>
    </row>
    <row r="20" spans="1:6" ht="39.75" customHeight="1">
      <c r="A20" s="21">
        <f t="shared" si="0"/>
        <v>8</v>
      </c>
      <c r="B20" s="18" t="s">
        <v>92</v>
      </c>
      <c r="C20" s="23"/>
      <c r="D20" s="23" t="s">
        <v>137</v>
      </c>
      <c r="E20" s="17"/>
      <c r="F20" s="71" t="s">
        <v>155</v>
      </c>
    </row>
    <row r="21" spans="1:6" ht="26.25" customHeight="1">
      <c r="A21" s="21">
        <f t="shared" si="0"/>
        <v>9</v>
      </c>
      <c r="B21" s="22" t="s">
        <v>93</v>
      </c>
      <c r="C21" s="23"/>
      <c r="D21" s="23" t="s">
        <v>137</v>
      </c>
      <c r="E21" s="17"/>
      <c r="F21" s="82" t="s">
        <v>148</v>
      </c>
    </row>
    <row r="22" spans="1:6" ht="25.5">
      <c r="A22" s="21">
        <f t="shared" si="0"/>
        <v>10</v>
      </c>
      <c r="B22" s="68" t="s">
        <v>94</v>
      </c>
      <c r="C22" s="23">
        <v>4</v>
      </c>
      <c r="D22" s="23"/>
      <c r="E22" s="17"/>
      <c r="F22" s="24"/>
    </row>
    <row r="23" spans="1:6" ht="26.25" customHeight="1">
      <c r="A23" s="21">
        <f t="shared" si="0"/>
        <v>11</v>
      </c>
      <c r="B23" s="68" t="s">
        <v>95</v>
      </c>
      <c r="C23" s="23">
        <v>4</v>
      </c>
      <c r="D23" s="23"/>
      <c r="E23" s="17"/>
      <c r="F23" s="24"/>
    </row>
    <row r="24" spans="1:6" ht="25.5">
      <c r="A24" s="21">
        <f t="shared" si="0"/>
        <v>12</v>
      </c>
      <c r="B24" s="68" t="s">
        <v>96</v>
      </c>
      <c r="C24" s="23">
        <v>5</v>
      </c>
      <c r="D24" s="23"/>
      <c r="E24" s="17"/>
      <c r="F24" s="24"/>
    </row>
    <row r="25" spans="1:6" ht="25.5">
      <c r="A25" s="21">
        <f t="shared" si="0"/>
        <v>13</v>
      </c>
      <c r="B25" s="68" t="s">
        <v>112</v>
      </c>
      <c r="C25" s="23">
        <v>4</v>
      </c>
      <c r="D25" s="23"/>
      <c r="E25" s="17"/>
      <c r="F25" s="24"/>
    </row>
    <row r="26" spans="1:6" ht="26.25" customHeight="1">
      <c r="A26" s="21">
        <f t="shared" si="0"/>
        <v>14</v>
      </c>
      <c r="B26" s="22" t="s">
        <v>97</v>
      </c>
      <c r="C26" s="23">
        <v>4</v>
      </c>
      <c r="D26" s="23"/>
      <c r="E26" s="17"/>
      <c r="F26" s="24"/>
    </row>
    <row r="27" spans="1:6" ht="25.5">
      <c r="A27" s="21">
        <f t="shared" si="0"/>
        <v>15</v>
      </c>
      <c r="B27" s="22" t="s">
        <v>125</v>
      </c>
      <c r="C27" s="23"/>
      <c r="D27" s="23"/>
      <c r="E27" s="17">
        <v>4</v>
      </c>
      <c r="F27" s="24"/>
    </row>
    <row r="28" spans="1:6">
      <c r="A28" s="21">
        <f t="shared" si="0"/>
        <v>16</v>
      </c>
      <c r="B28" s="18" t="s">
        <v>99</v>
      </c>
      <c r="C28" s="23">
        <v>4</v>
      </c>
      <c r="D28" s="23"/>
      <c r="E28" s="17"/>
      <c r="F28" s="24"/>
    </row>
    <row r="29" spans="1:6" ht="25.5">
      <c r="A29" s="21">
        <f t="shared" si="0"/>
        <v>17</v>
      </c>
      <c r="B29" s="18" t="s">
        <v>100</v>
      </c>
      <c r="C29" s="23">
        <v>4</v>
      </c>
      <c r="D29" s="23"/>
      <c r="E29" s="17"/>
      <c r="F29" s="24"/>
    </row>
    <row r="30" spans="1:6" ht="25.5">
      <c r="A30" s="21">
        <f t="shared" si="0"/>
        <v>18</v>
      </c>
      <c r="B30" s="22" t="s">
        <v>101</v>
      </c>
      <c r="C30" s="23">
        <v>4</v>
      </c>
      <c r="D30" s="23"/>
      <c r="E30" s="17"/>
      <c r="F30" s="24"/>
    </row>
    <row r="31" spans="1:6" ht="25.5">
      <c r="A31" s="21">
        <f t="shared" si="0"/>
        <v>19</v>
      </c>
      <c r="B31" s="18" t="s">
        <v>102</v>
      </c>
      <c r="C31" s="23">
        <v>5</v>
      </c>
      <c r="D31" s="23"/>
      <c r="E31" s="17"/>
      <c r="F31" s="24"/>
    </row>
    <row r="32" spans="1:6" ht="25.5">
      <c r="A32" s="21">
        <f t="shared" si="0"/>
        <v>20</v>
      </c>
      <c r="B32" s="18" t="s">
        <v>103</v>
      </c>
      <c r="C32" s="23">
        <v>5</v>
      </c>
      <c r="D32" s="23"/>
      <c r="E32" s="17"/>
      <c r="F32" s="24"/>
    </row>
    <row r="33" spans="1:17">
      <c r="A33" s="21">
        <f t="shared" si="0"/>
        <v>21</v>
      </c>
      <c r="B33" s="18" t="s">
        <v>104</v>
      </c>
      <c r="C33" s="23">
        <v>5</v>
      </c>
      <c r="D33" s="23"/>
      <c r="E33" s="17"/>
      <c r="F33" s="24"/>
    </row>
    <row r="34" spans="1:17" ht="25.5">
      <c r="A34" s="21">
        <f t="shared" si="0"/>
        <v>22</v>
      </c>
      <c r="B34" s="18" t="s">
        <v>105</v>
      </c>
      <c r="C34" s="23">
        <v>5</v>
      </c>
      <c r="D34" s="23"/>
      <c r="E34" s="17"/>
      <c r="F34" s="24"/>
    </row>
    <row r="35" spans="1:17" ht="38.25">
      <c r="A35" s="21">
        <f t="shared" si="0"/>
        <v>23</v>
      </c>
      <c r="B35" s="18" t="s">
        <v>126</v>
      </c>
      <c r="C35" s="23">
        <v>2</v>
      </c>
      <c r="D35" s="23"/>
      <c r="E35" s="17"/>
      <c r="F35" s="24"/>
    </row>
    <row r="36" spans="1:17" ht="40.5" customHeight="1">
      <c r="A36" s="21">
        <f t="shared" si="0"/>
        <v>24</v>
      </c>
      <c r="B36" s="30" t="s">
        <v>106</v>
      </c>
      <c r="C36" s="23">
        <v>2</v>
      </c>
      <c r="D36" s="23"/>
      <c r="E36" s="17"/>
      <c r="F36" s="24"/>
    </row>
    <row r="37" spans="1:17" ht="38.25">
      <c r="A37" s="21">
        <f t="shared" si="0"/>
        <v>25</v>
      </c>
      <c r="B37" s="22" t="s">
        <v>107</v>
      </c>
      <c r="C37" s="23">
        <v>2</v>
      </c>
      <c r="D37" s="23"/>
      <c r="E37" s="17"/>
      <c r="F37" s="24"/>
    </row>
    <row r="38" spans="1:17" ht="25.5">
      <c r="A38" s="21">
        <f t="shared" si="0"/>
        <v>26</v>
      </c>
      <c r="B38" s="22" t="s">
        <v>108</v>
      </c>
      <c r="C38" s="23">
        <v>5</v>
      </c>
      <c r="D38" s="23"/>
      <c r="E38" s="17"/>
      <c r="F38" s="24"/>
    </row>
    <row r="39" spans="1:17" ht="63.75">
      <c r="A39" s="21">
        <f t="shared" si="0"/>
        <v>27</v>
      </c>
      <c r="B39" s="22" t="s">
        <v>109</v>
      </c>
      <c r="C39" s="23">
        <v>3</v>
      </c>
      <c r="D39" s="23"/>
      <c r="E39" s="17"/>
      <c r="F39" s="24"/>
    </row>
    <row r="40" spans="1:17" ht="76.5">
      <c r="A40" s="21">
        <f t="shared" si="0"/>
        <v>28</v>
      </c>
      <c r="B40" s="31" t="s">
        <v>110</v>
      </c>
      <c r="C40" s="23"/>
      <c r="D40" s="23" t="s">
        <v>137</v>
      </c>
      <c r="E40" s="17"/>
      <c r="F40" s="24"/>
    </row>
    <row r="41" spans="1:17" ht="26.25" customHeight="1">
      <c r="A41" s="21">
        <f t="shared" si="0"/>
        <v>29</v>
      </c>
      <c r="B41" s="22" t="s">
        <v>111</v>
      </c>
      <c r="C41" s="32">
        <v>4</v>
      </c>
      <c r="D41" s="32"/>
      <c r="E41" s="17"/>
      <c r="F41" s="24"/>
    </row>
    <row r="42" spans="1:17" ht="15" customHeight="1">
      <c r="A42" s="120" t="s">
        <v>6</v>
      </c>
      <c r="B42" s="121"/>
      <c r="C42" s="33">
        <f>COUNT(C13:C41)</f>
        <v>25</v>
      </c>
      <c r="D42" s="33">
        <f>COUNTIF(D13:D41,"X")</f>
        <v>3</v>
      </c>
      <c r="E42" s="33">
        <f>COUNT(E13:E41)</f>
        <v>1</v>
      </c>
      <c r="F42" s="34"/>
    </row>
    <row r="43" spans="1:17">
      <c r="A43" s="122"/>
      <c r="B43" s="123"/>
      <c r="C43" s="131">
        <f>SUM(C42:E42)</f>
        <v>29</v>
      </c>
      <c r="D43" s="132"/>
      <c r="E43" s="133"/>
      <c r="F43" s="35"/>
    </row>
    <row r="44" spans="1:17">
      <c r="A44" s="130" t="s">
        <v>7</v>
      </c>
      <c r="B44" s="130"/>
      <c r="C44" s="131">
        <f>SUM(C42+E42)</f>
        <v>26</v>
      </c>
      <c r="D44" s="132"/>
      <c r="E44" s="133"/>
      <c r="F44" s="35"/>
    </row>
    <row r="45" spans="1:17" ht="31.5" customHeight="1">
      <c r="A45" s="131" t="s">
        <v>5</v>
      </c>
      <c r="B45" s="133"/>
      <c r="C45" s="138">
        <f>SUM(C13:C41)+SUM(E13:E41)</f>
        <v>92</v>
      </c>
      <c r="D45" s="139"/>
      <c r="E45" s="140"/>
      <c r="F45" s="36"/>
    </row>
    <row r="46" spans="1:17" ht="15.75" customHeight="1">
      <c r="A46" s="37"/>
      <c r="B46" s="37"/>
      <c r="C46" s="2"/>
      <c r="D46" s="38"/>
      <c r="E46" s="38"/>
      <c r="F46" s="39"/>
    </row>
    <row r="47" spans="1:17" ht="15.75" customHeight="1">
      <c r="A47" s="37"/>
      <c r="B47" s="141" t="s">
        <v>14</v>
      </c>
      <c r="C47" s="142"/>
      <c r="D47" s="142"/>
      <c r="E47" s="143"/>
      <c r="F47" s="39"/>
      <c r="H47" s="126" t="s">
        <v>18</v>
      </c>
      <c r="I47" s="127"/>
      <c r="J47" s="127"/>
      <c r="K47" s="127"/>
      <c r="L47" s="127"/>
      <c r="M47" s="127"/>
      <c r="N47" s="127"/>
      <c r="O47" s="127"/>
      <c r="P47" s="127"/>
      <c r="Q47" s="128"/>
    </row>
    <row r="48" spans="1:17" ht="15.75" customHeight="1">
      <c r="B48" s="40"/>
      <c r="C48" s="144" t="s">
        <v>3</v>
      </c>
      <c r="D48" s="144"/>
      <c r="E48" s="145"/>
      <c r="H48" s="41">
        <v>1</v>
      </c>
      <c r="I48" s="42">
        <v>2</v>
      </c>
      <c r="J48" s="42">
        <v>3</v>
      </c>
      <c r="K48" s="42">
        <v>4</v>
      </c>
      <c r="L48" s="42">
        <v>5</v>
      </c>
      <c r="M48" s="42">
        <v>6</v>
      </c>
      <c r="N48" s="42">
        <v>7</v>
      </c>
      <c r="O48" s="42">
        <v>8</v>
      </c>
      <c r="P48" s="42">
        <v>9</v>
      </c>
      <c r="Q48" s="43">
        <v>10</v>
      </c>
    </row>
    <row r="49" spans="2:17">
      <c r="B49" s="44" t="s">
        <v>15</v>
      </c>
      <c r="C49" s="124" t="s">
        <v>10</v>
      </c>
      <c r="D49" s="124"/>
      <c r="E49" s="125"/>
      <c r="H49" s="45">
        <v>4</v>
      </c>
      <c r="I49" s="46">
        <v>2</v>
      </c>
      <c r="J49" s="46">
        <v>2</v>
      </c>
      <c r="K49" s="46">
        <v>2</v>
      </c>
      <c r="L49" s="46">
        <v>3</v>
      </c>
      <c r="M49" s="46">
        <v>2</v>
      </c>
      <c r="N49" s="46">
        <v>2</v>
      </c>
      <c r="O49" s="46">
        <v>2</v>
      </c>
      <c r="P49" s="46">
        <v>4</v>
      </c>
      <c r="Q49" s="47">
        <v>4</v>
      </c>
    </row>
    <row r="50" spans="2:17">
      <c r="B50" s="44" t="s">
        <v>16</v>
      </c>
      <c r="C50" s="134" t="s">
        <v>9</v>
      </c>
      <c r="D50" s="134"/>
      <c r="E50" s="135"/>
      <c r="H50" s="45"/>
      <c r="I50" s="46"/>
      <c r="J50" s="46"/>
      <c r="K50" s="46"/>
      <c r="L50" s="46"/>
      <c r="M50" s="46"/>
      <c r="N50" s="46"/>
      <c r="O50" s="46"/>
      <c r="P50" s="46"/>
      <c r="Q50" s="47"/>
    </row>
    <row r="51" spans="2:17">
      <c r="B51" s="50" t="s">
        <v>17</v>
      </c>
      <c r="C51" s="136" t="s">
        <v>8</v>
      </c>
      <c r="D51" s="136"/>
      <c r="E51" s="137"/>
      <c r="H51" s="41">
        <v>11</v>
      </c>
      <c r="I51" s="42">
        <v>12</v>
      </c>
      <c r="J51" s="42">
        <v>13</v>
      </c>
      <c r="K51" s="42">
        <v>14</v>
      </c>
      <c r="L51" s="42">
        <v>15</v>
      </c>
      <c r="M51" s="42">
        <v>16</v>
      </c>
      <c r="N51" s="42">
        <v>17</v>
      </c>
      <c r="O51" s="42">
        <v>18</v>
      </c>
      <c r="P51" s="42">
        <v>19</v>
      </c>
      <c r="Q51" s="43">
        <v>20</v>
      </c>
    </row>
    <row r="52" spans="2:17">
      <c r="B52" s="51"/>
      <c r="C52" s="51"/>
      <c r="D52" s="51"/>
      <c r="E52" s="51"/>
      <c r="H52" s="45">
        <v>4</v>
      </c>
      <c r="I52" s="46">
        <v>5</v>
      </c>
      <c r="J52" s="46">
        <v>4</v>
      </c>
      <c r="K52" s="46">
        <v>4</v>
      </c>
      <c r="L52" s="46">
        <v>4</v>
      </c>
      <c r="M52" s="46">
        <v>4</v>
      </c>
      <c r="N52" s="46">
        <v>4</v>
      </c>
      <c r="O52" s="46">
        <v>4</v>
      </c>
      <c r="P52" s="46">
        <v>4</v>
      </c>
      <c r="Q52" s="47">
        <v>5</v>
      </c>
    </row>
    <row r="53" spans="2:17">
      <c r="H53" s="52"/>
      <c r="I53" s="53"/>
      <c r="J53" s="53"/>
      <c r="K53" s="53"/>
      <c r="L53" s="53"/>
      <c r="M53" s="53"/>
      <c r="N53" s="53"/>
      <c r="O53" s="53"/>
      <c r="P53" s="53"/>
      <c r="Q53" s="54"/>
    </row>
    <row r="54" spans="2:17">
      <c r="H54" s="55">
        <v>21</v>
      </c>
      <c r="I54" s="56">
        <v>22</v>
      </c>
      <c r="J54" s="56">
        <v>23</v>
      </c>
      <c r="K54" s="56">
        <v>24</v>
      </c>
      <c r="L54" s="56">
        <v>25</v>
      </c>
      <c r="M54" s="56">
        <v>26</v>
      </c>
      <c r="N54" s="56">
        <v>27</v>
      </c>
      <c r="O54" s="56">
        <v>28</v>
      </c>
      <c r="P54" s="56">
        <v>29</v>
      </c>
      <c r="Q54" s="57">
        <v>30</v>
      </c>
    </row>
    <row r="55" spans="2:17">
      <c r="B55" s="58" t="s">
        <v>4</v>
      </c>
      <c r="C55" s="129" t="s">
        <v>168</v>
      </c>
      <c r="D55" s="129"/>
      <c r="E55" s="129"/>
      <c r="F55" s="129"/>
      <c r="H55" s="45">
        <v>5</v>
      </c>
      <c r="I55" s="46">
        <v>5</v>
      </c>
      <c r="J55" s="46">
        <v>2</v>
      </c>
      <c r="K55" s="46">
        <v>2</v>
      </c>
      <c r="L55" s="46">
        <v>2</v>
      </c>
      <c r="M55" s="46">
        <v>5</v>
      </c>
      <c r="N55" s="46">
        <v>3</v>
      </c>
      <c r="O55" s="46">
        <v>3</v>
      </c>
      <c r="P55" s="46">
        <v>4</v>
      </c>
      <c r="Q55" s="47"/>
    </row>
    <row r="56" spans="2:17">
      <c r="H56" s="52"/>
      <c r="I56" s="53"/>
      <c r="J56" s="53"/>
      <c r="K56" s="53"/>
      <c r="L56" s="53"/>
      <c r="M56" s="53"/>
      <c r="N56" s="53"/>
      <c r="O56" s="53"/>
      <c r="P56" s="53"/>
      <c r="Q56" s="54"/>
    </row>
    <row r="57" spans="2:17">
      <c r="H57" s="59"/>
      <c r="I57" s="59"/>
      <c r="J57" s="59"/>
      <c r="K57" s="61"/>
      <c r="L57" s="61"/>
      <c r="M57" s="61"/>
      <c r="N57" s="61"/>
      <c r="O57" s="61"/>
      <c r="P57" s="61"/>
      <c r="Q57" s="61"/>
    </row>
    <row r="58" spans="2:17">
      <c r="H58" s="60" t="s">
        <v>27</v>
      </c>
      <c r="I58" s="60" t="s">
        <v>28</v>
      </c>
      <c r="J58" s="60" t="s">
        <v>29</v>
      </c>
      <c r="K58" s="61"/>
      <c r="L58" s="61"/>
      <c r="M58" s="61"/>
      <c r="N58" s="61"/>
      <c r="O58" s="61"/>
      <c r="P58" s="61"/>
      <c r="Q58" s="61"/>
    </row>
    <row r="59" spans="2:17">
      <c r="H59" s="64" t="s">
        <v>33</v>
      </c>
      <c r="I59" s="61" t="s">
        <v>32</v>
      </c>
      <c r="J59" s="61">
        <v>2017</v>
      </c>
      <c r="K59" s="61"/>
      <c r="L59" s="61"/>
      <c r="M59" s="61"/>
      <c r="N59" s="61"/>
      <c r="O59" s="61"/>
      <c r="P59" s="61"/>
      <c r="Q59" s="61"/>
    </row>
    <row r="60" spans="2:17">
      <c r="H60" s="64" t="s">
        <v>34</v>
      </c>
      <c r="I60" s="61" t="s">
        <v>63</v>
      </c>
      <c r="J60" s="61">
        <v>2018</v>
      </c>
      <c r="K60" s="61"/>
      <c r="L60" s="61"/>
      <c r="M60" s="61"/>
      <c r="N60" s="61"/>
      <c r="O60" s="61"/>
      <c r="P60" s="61"/>
      <c r="Q60" s="61"/>
    </row>
    <row r="61" spans="2:17">
      <c r="H61" s="64" t="s">
        <v>35</v>
      </c>
      <c r="I61" s="61" t="s">
        <v>64</v>
      </c>
      <c r="J61" s="61">
        <v>2019</v>
      </c>
      <c r="K61" s="61"/>
      <c r="L61" s="61"/>
      <c r="M61" s="61"/>
      <c r="N61" s="61"/>
      <c r="O61" s="61"/>
      <c r="P61" s="61"/>
      <c r="Q61" s="61"/>
    </row>
    <row r="62" spans="2:17">
      <c r="H62" s="64" t="s">
        <v>36</v>
      </c>
      <c r="I62" s="61" t="s">
        <v>65</v>
      </c>
      <c r="J62" s="61">
        <v>2020</v>
      </c>
      <c r="K62" s="61"/>
      <c r="L62" s="61"/>
      <c r="M62" s="61"/>
      <c r="N62" s="61"/>
      <c r="O62" s="61"/>
      <c r="P62" s="61"/>
      <c r="Q62" s="61"/>
    </row>
    <row r="63" spans="2:17">
      <c r="H63" s="64" t="s">
        <v>37</v>
      </c>
      <c r="I63" s="61" t="s">
        <v>66</v>
      </c>
      <c r="J63" s="61">
        <v>2021</v>
      </c>
      <c r="K63" s="61"/>
      <c r="L63" s="61"/>
      <c r="M63" s="61"/>
      <c r="N63" s="61"/>
      <c r="O63" s="61"/>
      <c r="P63" s="61"/>
      <c r="Q63" s="61"/>
    </row>
    <row r="64" spans="2:17">
      <c r="H64" s="64" t="s">
        <v>38</v>
      </c>
      <c r="I64" s="61" t="s">
        <v>67</v>
      </c>
      <c r="J64" s="61">
        <v>2022</v>
      </c>
      <c r="K64" s="61"/>
      <c r="L64" s="61"/>
      <c r="M64" s="61"/>
      <c r="N64" s="61"/>
      <c r="O64" s="61"/>
      <c r="P64" s="61"/>
      <c r="Q64" s="61"/>
    </row>
    <row r="65" spans="8:17">
      <c r="H65" s="64" t="s">
        <v>39</v>
      </c>
      <c r="I65" s="61" t="s">
        <v>68</v>
      </c>
      <c r="J65" s="61">
        <v>2023</v>
      </c>
      <c r="K65" s="61"/>
      <c r="L65" s="61"/>
      <c r="M65" s="61"/>
      <c r="N65" s="61"/>
      <c r="O65" s="61"/>
      <c r="P65" s="61"/>
      <c r="Q65" s="61"/>
    </row>
    <row r="66" spans="8:17">
      <c r="H66" s="64" t="s">
        <v>40</v>
      </c>
      <c r="I66" s="61" t="s">
        <v>69</v>
      </c>
      <c r="J66" s="61">
        <v>2024</v>
      </c>
      <c r="K66" s="61"/>
      <c r="L66" s="61"/>
      <c r="M66" s="61"/>
      <c r="N66" s="61"/>
      <c r="O66" s="61"/>
      <c r="P66" s="61"/>
      <c r="Q66" s="61"/>
    </row>
    <row r="67" spans="8:17">
      <c r="H67" s="64" t="s">
        <v>41</v>
      </c>
      <c r="I67" s="61" t="s">
        <v>70</v>
      </c>
      <c r="J67" s="61">
        <v>2025</v>
      </c>
      <c r="K67" s="61"/>
      <c r="L67" s="61"/>
      <c r="M67" s="61"/>
      <c r="N67" s="61"/>
      <c r="O67" s="61"/>
      <c r="P67" s="61"/>
      <c r="Q67" s="61"/>
    </row>
    <row r="68" spans="8:17">
      <c r="H68" s="64" t="s">
        <v>42</v>
      </c>
      <c r="I68" s="61" t="s">
        <v>71</v>
      </c>
      <c r="J68" s="61">
        <v>2026</v>
      </c>
      <c r="K68" s="61"/>
      <c r="L68" s="61"/>
      <c r="M68" s="61"/>
      <c r="N68" s="61"/>
      <c r="O68" s="61"/>
      <c r="P68" s="61"/>
      <c r="Q68" s="61"/>
    </row>
    <row r="69" spans="8:17">
      <c r="H69" s="64" t="s">
        <v>43</v>
      </c>
      <c r="I69" s="61" t="s">
        <v>72</v>
      </c>
      <c r="J69" s="61">
        <v>2027</v>
      </c>
      <c r="K69" s="61"/>
      <c r="L69" s="61"/>
      <c r="M69" s="61"/>
      <c r="N69" s="61"/>
      <c r="O69" s="61"/>
      <c r="P69" s="61"/>
      <c r="Q69" s="61"/>
    </row>
    <row r="70" spans="8:17">
      <c r="H70" s="64" t="s">
        <v>44</v>
      </c>
      <c r="I70" s="61" t="s">
        <v>73</v>
      </c>
      <c r="J70" s="61">
        <v>2028</v>
      </c>
      <c r="K70" s="61"/>
      <c r="L70" s="61"/>
      <c r="M70" s="61"/>
      <c r="N70" s="61"/>
      <c r="O70" s="61"/>
      <c r="P70" s="61"/>
      <c r="Q70" s="61"/>
    </row>
    <row r="71" spans="8:17">
      <c r="H71" s="64" t="s">
        <v>45</v>
      </c>
      <c r="I71" s="61"/>
      <c r="J71" s="61"/>
      <c r="K71" s="61"/>
      <c r="L71" s="61"/>
      <c r="M71" s="61"/>
      <c r="N71" s="61"/>
      <c r="O71" s="61"/>
      <c r="P71" s="61"/>
      <c r="Q71" s="61"/>
    </row>
    <row r="72" spans="8:17">
      <c r="H72" s="64" t="s">
        <v>46</v>
      </c>
      <c r="I72" s="61"/>
      <c r="J72" s="61"/>
      <c r="K72" s="61"/>
      <c r="L72" s="61"/>
      <c r="M72" s="61"/>
      <c r="N72" s="61"/>
      <c r="O72" s="61"/>
      <c r="P72" s="61"/>
      <c r="Q72" s="61"/>
    </row>
    <row r="73" spans="8:17">
      <c r="H73" s="64" t="s">
        <v>47</v>
      </c>
      <c r="I73" s="61"/>
      <c r="J73" s="61"/>
      <c r="K73" s="61"/>
      <c r="L73" s="61"/>
      <c r="M73" s="61"/>
      <c r="N73" s="61"/>
      <c r="O73" s="61"/>
      <c r="P73" s="61"/>
      <c r="Q73" s="61"/>
    </row>
    <row r="74" spans="8:17">
      <c r="H74" s="64" t="s">
        <v>48</v>
      </c>
      <c r="I74" s="61"/>
      <c r="J74" s="61"/>
      <c r="K74" s="61"/>
      <c r="L74" s="61"/>
      <c r="M74" s="61"/>
      <c r="N74" s="61"/>
      <c r="O74" s="61"/>
      <c r="P74" s="61"/>
      <c r="Q74" s="61"/>
    </row>
    <row r="75" spans="8:17">
      <c r="H75" s="64" t="s">
        <v>49</v>
      </c>
      <c r="I75" s="61"/>
      <c r="J75" s="61"/>
      <c r="K75" s="61"/>
      <c r="L75" s="61"/>
      <c r="M75" s="61"/>
      <c r="N75" s="61"/>
      <c r="O75" s="61"/>
      <c r="P75" s="61"/>
      <c r="Q75" s="61"/>
    </row>
    <row r="76" spans="8:17">
      <c r="H76" s="64" t="s">
        <v>50</v>
      </c>
      <c r="I76" s="61"/>
      <c r="J76" s="61"/>
      <c r="K76" s="61"/>
      <c r="L76" s="61"/>
      <c r="M76" s="61"/>
      <c r="N76" s="61"/>
      <c r="O76" s="61"/>
      <c r="P76" s="61"/>
      <c r="Q76" s="61"/>
    </row>
    <row r="77" spans="8:17">
      <c r="H77" s="64" t="s">
        <v>51</v>
      </c>
      <c r="I77" s="61"/>
      <c r="J77" s="61"/>
      <c r="K77" s="61"/>
      <c r="L77" s="61"/>
      <c r="M77" s="61"/>
      <c r="N77" s="61"/>
      <c r="O77" s="61"/>
      <c r="P77" s="61"/>
      <c r="Q77" s="61"/>
    </row>
    <row r="78" spans="8:17">
      <c r="H78" s="64" t="s">
        <v>52</v>
      </c>
      <c r="I78" s="61"/>
      <c r="J78" s="61"/>
      <c r="K78" s="61"/>
      <c r="L78" s="61"/>
      <c r="M78" s="61"/>
      <c r="N78" s="61"/>
      <c r="O78" s="61"/>
      <c r="P78" s="61"/>
      <c r="Q78" s="61"/>
    </row>
    <row r="79" spans="8:17">
      <c r="H79" s="64" t="s">
        <v>53</v>
      </c>
      <c r="I79" s="61"/>
      <c r="J79" s="61"/>
      <c r="K79" s="61"/>
      <c r="L79" s="61"/>
      <c r="M79" s="61"/>
      <c r="N79" s="61"/>
      <c r="O79" s="61"/>
      <c r="P79" s="61"/>
      <c r="Q79" s="61"/>
    </row>
    <row r="80" spans="8:17">
      <c r="H80" s="64" t="s">
        <v>54</v>
      </c>
      <c r="I80" s="61"/>
      <c r="J80" s="61"/>
      <c r="K80" s="61"/>
      <c r="L80" s="61"/>
      <c r="M80" s="61"/>
      <c r="N80" s="61"/>
      <c r="O80" s="61"/>
      <c r="P80" s="61"/>
      <c r="Q80" s="61"/>
    </row>
    <row r="81" spans="8:17">
      <c r="H81" s="64" t="s">
        <v>55</v>
      </c>
      <c r="I81" s="61"/>
      <c r="J81" s="61"/>
      <c r="K81" s="61"/>
      <c r="L81" s="61"/>
      <c r="M81" s="61"/>
      <c r="N81" s="61"/>
      <c r="O81" s="61"/>
      <c r="P81" s="61"/>
      <c r="Q81" s="61"/>
    </row>
    <row r="82" spans="8:17">
      <c r="H82" s="64" t="s">
        <v>56</v>
      </c>
      <c r="I82" s="61"/>
      <c r="J82" s="61"/>
      <c r="K82" s="61"/>
      <c r="L82" s="61"/>
      <c r="M82" s="61"/>
      <c r="N82" s="61"/>
      <c r="O82" s="61"/>
      <c r="P82" s="61"/>
      <c r="Q82" s="61"/>
    </row>
    <row r="83" spans="8:17">
      <c r="H83" s="64" t="s">
        <v>31</v>
      </c>
      <c r="I83" s="61"/>
      <c r="J83" s="61"/>
      <c r="K83" s="61"/>
      <c r="L83" s="61"/>
      <c r="M83" s="61"/>
      <c r="N83" s="61"/>
      <c r="O83" s="61"/>
      <c r="P83" s="61"/>
      <c r="Q83" s="61"/>
    </row>
    <row r="84" spans="8:17">
      <c r="H84" s="64" t="s">
        <v>57</v>
      </c>
      <c r="I84" s="61"/>
      <c r="J84" s="61"/>
      <c r="K84" s="61"/>
      <c r="L84" s="61"/>
      <c r="M84" s="61"/>
      <c r="N84" s="61"/>
      <c r="O84" s="61"/>
      <c r="P84" s="61"/>
      <c r="Q84" s="61"/>
    </row>
    <row r="85" spans="8:17">
      <c r="H85" s="64" t="s">
        <v>58</v>
      </c>
      <c r="I85" s="61"/>
      <c r="J85" s="61"/>
      <c r="K85" s="61"/>
      <c r="L85" s="61"/>
      <c r="M85" s="61"/>
      <c r="N85" s="61"/>
      <c r="O85" s="61"/>
      <c r="P85" s="61"/>
      <c r="Q85" s="61"/>
    </row>
    <row r="86" spans="8:17">
      <c r="H86" s="64" t="s">
        <v>59</v>
      </c>
      <c r="I86" s="61"/>
      <c r="J86" s="61"/>
      <c r="K86" s="61"/>
      <c r="L86" s="61"/>
      <c r="M86" s="61"/>
      <c r="N86" s="61"/>
      <c r="O86" s="61"/>
      <c r="P86" s="61"/>
      <c r="Q86" s="61"/>
    </row>
    <row r="87" spans="8:17">
      <c r="H87" s="64" t="s">
        <v>60</v>
      </c>
      <c r="I87" s="61"/>
      <c r="J87" s="61"/>
      <c r="K87" s="61"/>
      <c r="L87" s="61"/>
      <c r="M87" s="61"/>
      <c r="N87" s="61"/>
      <c r="O87" s="61"/>
      <c r="P87" s="61"/>
      <c r="Q87" s="61"/>
    </row>
    <row r="88" spans="8:17">
      <c r="H88" s="64" t="s">
        <v>61</v>
      </c>
      <c r="I88" s="61"/>
      <c r="J88" s="61"/>
      <c r="K88" s="61"/>
      <c r="L88" s="61"/>
      <c r="M88" s="61"/>
      <c r="N88" s="61"/>
      <c r="O88" s="61"/>
      <c r="P88" s="61"/>
      <c r="Q88" s="61"/>
    </row>
    <row r="89" spans="8:17">
      <c r="H89" s="64" t="s">
        <v>62</v>
      </c>
      <c r="I89" s="61"/>
      <c r="J89" s="61"/>
      <c r="K89" s="61"/>
      <c r="L89" s="61"/>
      <c r="M89" s="61"/>
      <c r="N89" s="61"/>
      <c r="O89" s="61"/>
      <c r="P89" s="61"/>
      <c r="Q89" s="61"/>
    </row>
  </sheetData>
  <mergeCells count="17">
    <mergeCell ref="C49:E49"/>
    <mergeCell ref="H47:Q47"/>
    <mergeCell ref="C55:F55"/>
    <mergeCell ref="A44:B44"/>
    <mergeCell ref="C43:E43"/>
    <mergeCell ref="C50:E50"/>
    <mergeCell ref="C51:E51"/>
    <mergeCell ref="A45:B45"/>
    <mergeCell ref="C44:E44"/>
    <mergeCell ref="C45:E45"/>
    <mergeCell ref="B47:E47"/>
    <mergeCell ref="C48:E48"/>
    <mergeCell ref="A7:F7"/>
    <mergeCell ref="C8:E8"/>
    <mergeCell ref="A9:B9"/>
    <mergeCell ref="A10:B10"/>
    <mergeCell ref="A42:B43"/>
  </mergeCells>
  <conditionalFormatting sqref="C45">
    <cfRule type="cellIs" dxfId="20" priority="1" operator="lessThan">
      <formula>70</formula>
    </cfRule>
    <cfRule type="cellIs" dxfId="19" priority="2" operator="between">
      <formula>89</formula>
      <formula>70</formula>
    </cfRule>
    <cfRule type="cellIs" dxfId="18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33">
      <formula1>"21,5"</formula1>
    </dataValidation>
    <dataValidation type="list" allowBlank="1" showInputMessage="1" showErrorMessage="1" sqref="C25">
      <formula1>"13,4"</formula1>
    </dataValidation>
    <dataValidation type="list" allowBlank="1" showInputMessage="1" showErrorMessage="1" sqref="C40">
      <formula1>"28,3"</formula1>
    </dataValidation>
    <dataValidation type="list" allowBlank="1" showInputMessage="1" showErrorMessage="1" sqref="C21">
      <formula1>"9,4"</formula1>
    </dataValidation>
    <dataValidation type="list" allowBlank="1" showInputMessage="1" showErrorMessage="1" sqref="C17">
      <formula1>"5,3"</formula1>
    </dataValidation>
    <dataValidation type="list" allowBlank="1" showInputMessage="1" showErrorMessage="1" sqref="C38">
      <formula1>"26,5"</formula1>
    </dataValidation>
    <dataValidation type="list" allowBlank="1" showInputMessage="1" showErrorMessage="1" sqref="C22">
      <formula1>"10,4"</formula1>
    </dataValidation>
    <dataValidation type="list" allowBlank="1" showInputMessage="1" showErrorMessage="1" sqref="C32">
      <formula1>"20,5"</formula1>
    </dataValidation>
    <dataValidation type="list" allowBlank="1" showInputMessage="1" showErrorMessage="1" sqref="C20">
      <formula1>"8,2"</formula1>
    </dataValidation>
    <dataValidation type="list" allowBlank="1" showInputMessage="1" showErrorMessage="1" sqref="C36">
      <formula1>"24,2"</formula1>
    </dataValidation>
    <dataValidation type="list" allowBlank="1" showInputMessage="1" showErrorMessage="1" sqref="C24">
      <formula1>"12,5"</formula1>
    </dataValidation>
    <dataValidation type="list" allowBlank="1" showInputMessage="1" showErrorMessage="1" sqref="C31">
      <formula1>"19,4,5"</formula1>
    </dataValidation>
    <dataValidation type="list" allowBlank="1" showInputMessage="1" showErrorMessage="1" sqref="C28">
      <formula1>"16,4"</formula1>
    </dataValidation>
    <dataValidation type="list" allowBlank="1" showInputMessage="1" showErrorMessage="1" sqref="C30">
      <formula1>"18,4"</formula1>
    </dataValidation>
    <dataValidation type="list" allowBlank="1" showInputMessage="1" showErrorMessage="1" sqref="C27">
      <formula1>$L$51</formula1>
    </dataValidation>
    <dataValidation type="list" allowBlank="1" showInputMessage="1" showErrorMessage="1" sqref="C26">
      <formula1>"14,4"</formula1>
    </dataValidation>
    <dataValidation type="list" allowBlank="1" showInputMessage="1" showErrorMessage="1" sqref="C29">
      <formula1>"17,4"</formula1>
    </dataValidation>
    <dataValidation type="list" allowBlank="1" showInputMessage="1" showErrorMessage="1" sqref="C37">
      <formula1>"25,2"</formula1>
    </dataValidation>
    <dataValidation type="list" allowBlank="1" showInputMessage="1" showErrorMessage="1" sqref="C23">
      <formula1>"11,4"</formula1>
    </dataValidation>
    <dataValidation type="list" allowBlank="1" showInputMessage="1" showErrorMessage="1" sqref="C41">
      <formula1>"29,4"</formula1>
    </dataValidation>
    <dataValidation type="list" allowBlank="1" showInputMessage="1" showErrorMessage="1" sqref="C18">
      <formula1>"6,2"</formula1>
    </dataValidation>
    <dataValidation type="list" allowBlank="1" showInputMessage="1" showErrorMessage="1" sqref="C19">
      <formula1>"7,2"</formula1>
    </dataValidation>
    <dataValidation type="list" allowBlank="1" showInputMessage="1" showErrorMessage="1" sqref="C34">
      <formula1>"22,5"</formula1>
    </dataValidation>
    <dataValidation type="list" allowBlank="1" showInputMessage="1" showErrorMessage="1" sqref="C35">
      <formula1>"23,2"</formula1>
    </dataValidation>
    <dataValidation type="list" allowBlank="1" showInputMessage="1" showErrorMessage="1" sqref="D9">
      <formula1>$I$58:$I$69</formula1>
    </dataValidation>
    <dataValidation type="list" allowBlank="1" showInputMessage="1" showErrorMessage="1" sqref="E9">
      <formula1>$J$58:$J$69</formula1>
    </dataValidation>
    <dataValidation type="list" allowBlank="1" showInputMessage="1" showErrorMessage="1" sqref="C13">
      <formula1>"1,4"</formula1>
    </dataValidation>
    <dataValidation type="list" allowBlank="1" showInputMessage="1" showErrorMessage="1" sqref="C9">
      <formula1>$H$58:$H$88</formula1>
    </dataValidation>
    <dataValidation type="list" allowBlank="1" showInputMessage="1" showErrorMessage="1" sqref="C14">
      <formula1>$I$48</formula1>
    </dataValidation>
    <dataValidation type="list" allowBlank="1" showInputMessage="1" showErrorMessage="1" sqref="C15">
      <formula1>"3,2"</formula1>
    </dataValidation>
    <dataValidation type="list" allowBlank="1" showInputMessage="1" showErrorMessage="1" sqref="C16">
      <formula1>"4,2"</formula1>
    </dataValidation>
    <dataValidation type="list" allowBlank="1" showInputMessage="1" showErrorMessage="1" sqref="C39">
      <formula1>"27,3"</formula1>
    </dataValidation>
  </dataValidation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7" zoomScale="89" zoomScaleNormal="89" workbookViewId="0">
      <selection activeCell="C55" sqref="C55:F55"/>
    </sheetView>
  </sheetViews>
  <sheetFormatPr baseColWidth="10" defaultColWidth="10" defaultRowHeight="15"/>
  <cols>
    <col min="1" max="1" width="5.42578125" style="1" bestFit="1" customWidth="1"/>
    <col min="2" max="2" width="48.85546875" style="2" customWidth="1"/>
    <col min="3" max="3" width="7.7109375" style="3" customWidth="1"/>
    <col min="4" max="5" width="7.7109375" style="4" customWidth="1"/>
    <col min="6" max="6" width="60.140625" style="2" customWidth="1"/>
    <col min="7" max="245" width="11.42578125" style="2"/>
    <col min="246" max="246" width="4.5703125" style="2" customWidth="1"/>
    <col min="247" max="247" width="32.7109375" style="2" customWidth="1"/>
    <col min="248" max="249" width="11.7109375" style="2" customWidth="1"/>
    <col min="250" max="250" width="7.7109375" style="2" customWidth="1"/>
    <col min="251" max="251" width="17" style="2" customWidth="1"/>
    <col min="252" max="501" width="11.42578125" style="2"/>
    <col min="502" max="502" width="4.5703125" style="2" customWidth="1"/>
    <col min="503" max="503" width="32.7109375" style="2" customWidth="1"/>
    <col min="504" max="505" width="11.7109375" style="2" customWidth="1"/>
    <col min="506" max="506" width="7.7109375" style="2" customWidth="1"/>
    <col min="507" max="507" width="17" style="2" customWidth="1"/>
    <col min="508" max="757" width="11.42578125" style="2"/>
    <col min="758" max="758" width="4.5703125" style="2" customWidth="1"/>
    <col min="759" max="759" width="32.7109375" style="2" customWidth="1"/>
    <col min="760" max="761" width="11.7109375" style="2" customWidth="1"/>
    <col min="762" max="762" width="7.7109375" style="2" customWidth="1"/>
    <col min="763" max="763" width="17" style="2" customWidth="1"/>
    <col min="764" max="1013" width="11.42578125" style="2"/>
    <col min="1014" max="1014" width="4.5703125" style="2" customWidth="1"/>
    <col min="1015" max="1015" width="32.7109375" style="2" customWidth="1"/>
    <col min="1016" max="1017" width="11.7109375" style="2" customWidth="1"/>
    <col min="1018" max="1018" width="7.7109375" style="2" customWidth="1"/>
    <col min="1019" max="1019" width="17" style="2" customWidth="1"/>
    <col min="1020" max="1269" width="11.42578125" style="2"/>
    <col min="1270" max="1270" width="4.5703125" style="2" customWidth="1"/>
    <col min="1271" max="1271" width="32.7109375" style="2" customWidth="1"/>
    <col min="1272" max="1273" width="11.7109375" style="2" customWidth="1"/>
    <col min="1274" max="1274" width="7.7109375" style="2" customWidth="1"/>
    <col min="1275" max="1275" width="17" style="2" customWidth="1"/>
    <col min="1276" max="1525" width="11.42578125" style="2"/>
    <col min="1526" max="1526" width="4.5703125" style="2" customWidth="1"/>
    <col min="1527" max="1527" width="32.7109375" style="2" customWidth="1"/>
    <col min="1528" max="1529" width="11.7109375" style="2" customWidth="1"/>
    <col min="1530" max="1530" width="7.7109375" style="2" customWidth="1"/>
    <col min="1531" max="1531" width="17" style="2" customWidth="1"/>
    <col min="1532" max="1781" width="11.42578125" style="2"/>
    <col min="1782" max="1782" width="4.5703125" style="2" customWidth="1"/>
    <col min="1783" max="1783" width="32.7109375" style="2" customWidth="1"/>
    <col min="1784" max="1785" width="11.7109375" style="2" customWidth="1"/>
    <col min="1786" max="1786" width="7.7109375" style="2" customWidth="1"/>
    <col min="1787" max="1787" width="17" style="2" customWidth="1"/>
    <col min="1788" max="2037" width="11.42578125" style="2"/>
    <col min="2038" max="2038" width="4.5703125" style="2" customWidth="1"/>
    <col min="2039" max="2039" width="32.7109375" style="2" customWidth="1"/>
    <col min="2040" max="2041" width="11.7109375" style="2" customWidth="1"/>
    <col min="2042" max="2042" width="7.7109375" style="2" customWidth="1"/>
    <col min="2043" max="2043" width="17" style="2" customWidth="1"/>
    <col min="2044" max="2293" width="11.42578125" style="2"/>
    <col min="2294" max="2294" width="4.5703125" style="2" customWidth="1"/>
    <col min="2295" max="2295" width="32.7109375" style="2" customWidth="1"/>
    <col min="2296" max="2297" width="11.7109375" style="2" customWidth="1"/>
    <col min="2298" max="2298" width="7.7109375" style="2" customWidth="1"/>
    <col min="2299" max="2299" width="17" style="2" customWidth="1"/>
    <col min="2300" max="2549" width="11.42578125" style="2"/>
    <col min="2550" max="2550" width="4.5703125" style="2" customWidth="1"/>
    <col min="2551" max="2551" width="32.7109375" style="2" customWidth="1"/>
    <col min="2552" max="2553" width="11.7109375" style="2" customWidth="1"/>
    <col min="2554" max="2554" width="7.7109375" style="2" customWidth="1"/>
    <col min="2555" max="2555" width="17" style="2" customWidth="1"/>
    <col min="2556" max="2805" width="11.42578125" style="2"/>
    <col min="2806" max="2806" width="4.5703125" style="2" customWidth="1"/>
    <col min="2807" max="2807" width="32.7109375" style="2" customWidth="1"/>
    <col min="2808" max="2809" width="11.7109375" style="2" customWidth="1"/>
    <col min="2810" max="2810" width="7.7109375" style="2" customWidth="1"/>
    <col min="2811" max="2811" width="17" style="2" customWidth="1"/>
    <col min="2812" max="3061" width="11.42578125" style="2"/>
    <col min="3062" max="3062" width="4.5703125" style="2" customWidth="1"/>
    <col min="3063" max="3063" width="32.7109375" style="2" customWidth="1"/>
    <col min="3064" max="3065" width="11.7109375" style="2" customWidth="1"/>
    <col min="3066" max="3066" width="7.7109375" style="2" customWidth="1"/>
    <col min="3067" max="3067" width="17" style="2" customWidth="1"/>
    <col min="3068" max="3317" width="11.42578125" style="2"/>
    <col min="3318" max="3318" width="4.5703125" style="2" customWidth="1"/>
    <col min="3319" max="3319" width="32.7109375" style="2" customWidth="1"/>
    <col min="3320" max="3321" width="11.7109375" style="2" customWidth="1"/>
    <col min="3322" max="3322" width="7.7109375" style="2" customWidth="1"/>
    <col min="3323" max="3323" width="17" style="2" customWidth="1"/>
    <col min="3324" max="3573" width="11.42578125" style="2"/>
    <col min="3574" max="3574" width="4.5703125" style="2" customWidth="1"/>
    <col min="3575" max="3575" width="32.7109375" style="2" customWidth="1"/>
    <col min="3576" max="3577" width="11.7109375" style="2" customWidth="1"/>
    <col min="3578" max="3578" width="7.7109375" style="2" customWidth="1"/>
    <col min="3579" max="3579" width="17" style="2" customWidth="1"/>
    <col min="3580" max="3829" width="11.42578125" style="2"/>
    <col min="3830" max="3830" width="4.5703125" style="2" customWidth="1"/>
    <col min="3831" max="3831" width="32.7109375" style="2" customWidth="1"/>
    <col min="3832" max="3833" width="11.7109375" style="2" customWidth="1"/>
    <col min="3834" max="3834" width="7.7109375" style="2" customWidth="1"/>
    <col min="3835" max="3835" width="17" style="2" customWidth="1"/>
    <col min="3836" max="4085" width="11.42578125" style="2"/>
    <col min="4086" max="4086" width="4.5703125" style="2" customWidth="1"/>
    <col min="4087" max="4087" width="32.7109375" style="2" customWidth="1"/>
    <col min="4088" max="4089" width="11.7109375" style="2" customWidth="1"/>
    <col min="4090" max="4090" width="7.7109375" style="2" customWidth="1"/>
    <col min="4091" max="4091" width="17" style="2" customWidth="1"/>
    <col min="4092" max="4341" width="11.42578125" style="2"/>
    <col min="4342" max="4342" width="4.5703125" style="2" customWidth="1"/>
    <col min="4343" max="4343" width="32.7109375" style="2" customWidth="1"/>
    <col min="4344" max="4345" width="11.7109375" style="2" customWidth="1"/>
    <col min="4346" max="4346" width="7.7109375" style="2" customWidth="1"/>
    <col min="4347" max="4347" width="17" style="2" customWidth="1"/>
    <col min="4348" max="4597" width="11.42578125" style="2"/>
    <col min="4598" max="4598" width="4.5703125" style="2" customWidth="1"/>
    <col min="4599" max="4599" width="32.7109375" style="2" customWidth="1"/>
    <col min="4600" max="4601" width="11.7109375" style="2" customWidth="1"/>
    <col min="4602" max="4602" width="7.7109375" style="2" customWidth="1"/>
    <col min="4603" max="4603" width="17" style="2" customWidth="1"/>
    <col min="4604" max="4853" width="11.42578125" style="2"/>
    <col min="4854" max="4854" width="4.5703125" style="2" customWidth="1"/>
    <col min="4855" max="4855" width="32.7109375" style="2" customWidth="1"/>
    <col min="4856" max="4857" width="11.7109375" style="2" customWidth="1"/>
    <col min="4858" max="4858" width="7.7109375" style="2" customWidth="1"/>
    <col min="4859" max="4859" width="17" style="2" customWidth="1"/>
    <col min="4860" max="5109" width="11.42578125" style="2"/>
    <col min="5110" max="5110" width="4.5703125" style="2" customWidth="1"/>
    <col min="5111" max="5111" width="32.7109375" style="2" customWidth="1"/>
    <col min="5112" max="5113" width="11.7109375" style="2" customWidth="1"/>
    <col min="5114" max="5114" width="7.7109375" style="2" customWidth="1"/>
    <col min="5115" max="5115" width="17" style="2" customWidth="1"/>
    <col min="5116" max="5365" width="11.42578125" style="2"/>
    <col min="5366" max="5366" width="4.5703125" style="2" customWidth="1"/>
    <col min="5367" max="5367" width="32.7109375" style="2" customWidth="1"/>
    <col min="5368" max="5369" width="11.7109375" style="2" customWidth="1"/>
    <col min="5370" max="5370" width="7.7109375" style="2" customWidth="1"/>
    <col min="5371" max="5371" width="17" style="2" customWidth="1"/>
    <col min="5372" max="5621" width="11.42578125" style="2"/>
    <col min="5622" max="5622" width="4.5703125" style="2" customWidth="1"/>
    <col min="5623" max="5623" width="32.7109375" style="2" customWidth="1"/>
    <col min="5624" max="5625" width="11.7109375" style="2" customWidth="1"/>
    <col min="5626" max="5626" width="7.7109375" style="2" customWidth="1"/>
    <col min="5627" max="5627" width="17" style="2" customWidth="1"/>
    <col min="5628" max="5877" width="11.42578125" style="2"/>
    <col min="5878" max="5878" width="4.5703125" style="2" customWidth="1"/>
    <col min="5879" max="5879" width="32.7109375" style="2" customWidth="1"/>
    <col min="5880" max="5881" width="11.7109375" style="2" customWidth="1"/>
    <col min="5882" max="5882" width="7.7109375" style="2" customWidth="1"/>
    <col min="5883" max="5883" width="17" style="2" customWidth="1"/>
    <col min="5884" max="6133" width="11.42578125" style="2"/>
    <col min="6134" max="6134" width="4.5703125" style="2" customWidth="1"/>
    <col min="6135" max="6135" width="32.7109375" style="2" customWidth="1"/>
    <col min="6136" max="6137" width="11.7109375" style="2" customWidth="1"/>
    <col min="6138" max="6138" width="7.7109375" style="2" customWidth="1"/>
    <col min="6139" max="6139" width="17" style="2" customWidth="1"/>
    <col min="6140" max="6389" width="11.42578125" style="2"/>
    <col min="6390" max="6390" width="4.5703125" style="2" customWidth="1"/>
    <col min="6391" max="6391" width="32.7109375" style="2" customWidth="1"/>
    <col min="6392" max="6393" width="11.7109375" style="2" customWidth="1"/>
    <col min="6394" max="6394" width="7.7109375" style="2" customWidth="1"/>
    <col min="6395" max="6395" width="17" style="2" customWidth="1"/>
    <col min="6396" max="6645" width="11.42578125" style="2"/>
    <col min="6646" max="6646" width="4.5703125" style="2" customWidth="1"/>
    <col min="6647" max="6647" width="32.7109375" style="2" customWidth="1"/>
    <col min="6648" max="6649" width="11.7109375" style="2" customWidth="1"/>
    <col min="6650" max="6650" width="7.7109375" style="2" customWidth="1"/>
    <col min="6651" max="6651" width="17" style="2" customWidth="1"/>
    <col min="6652" max="6901" width="11.42578125" style="2"/>
    <col min="6902" max="6902" width="4.5703125" style="2" customWidth="1"/>
    <col min="6903" max="6903" width="32.7109375" style="2" customWidth="1"/>
    <col min="6904" max="6905" width="11.7109375" style="2" customWidth="1"/>
    <col min="6906" max="6906" width="7.7109375" style="2" customWidth="1"/>
    <col min="6907" max="6907" width="17" style="2" customWidth="1"/>
    <col min="6908" max="7157" width="11.42578125" style="2"/>
    <col min="7158" max="7158" width="4.5703125" style="2" customWidth="1"/>
    <col min="7159" max="7159" width="32.7109375" style="2" customWidth="1"/>
    <col min="7160" max="7161" width="11.7109375" style="2" customWidth="1"/>
    <col min="7162" max="7162" width="7.7109375" style="2" customWidth="1"/>
    <col min="7163" max="7163" width="17" style="2" customWidth="1"/>
    <col min="7164" max="7413" width="11.42578125" style="2"/>
    <col min="7414" max="7414" width="4.5703125" style="2" customWidth="1"/>
    <col min="7415" max="7415" width="32.7109375" style="2" customWidth="1"/>
    <col min="7416" max="7417" width="11.7109375" style="2" customWidth="1"/>
    <col min="7418" max="7418" width="7.7109375" style="2" customWidth="1"/>
    <col min="7419" max="7419" width="17" style="2" customWidth="1"/>
    <col min="7420" max="7669" width="11.42578125" style="2"/>
    <col min="7670" max="7670" width="4.5703125" style="2" customWidth="1"/>
    <col min="7671" max="7671" width="32.7109375" style="2" customWidth="1"/>
    <col min="7672" max="7673" width="11.7109375" style="2" customWidth="1"/>
    <col min="7674" max="7674" width="7.7109375" style="2" customWidth="1"/>
    <col min="7675" max="7675" width="17" style="2" customWidth="1"/>
    <col min="7676" max="7925" width="11.42578125" style="2"/>
    <col min="7926" max="7926" width="4.5703125" style="2" customWidth="1"/>
    <col min="7927" max="7927" width="32.7109375" style="2" customWidth="1"/>
    <col min="7928" max="7929" width="11.7109375" style="2" customWidth="1"/>
    <col min="7930" max="7930" width="7.7109375" style="2" customWidth="1"/>
    <col min="7931" max="7931" width="17" style="2" customWidth="1"/>
    <col min="7932" max="8181" width="11.42578125" style="2"/>
    <col min="8182" max="8182" width="4.5703125" style="2" customWidth="1"/>
    <col min="8183" max="8183" width="32.7109375" style="2" customWidth="1"/>
    <col min="8184" max="8185" width="11.7109375" style="2" customWidth="1"/>
    <col min="8186" max="8186" width="7.7109375" style="2" customWidth="1"/>
    <col min="8187" max="8187" width="17" style="2" customWidth="1"/>
    <col min="8188" max="8437" width="11.42578125" style="2"/>
    <col min="8438" max="8438" width="4.5703125" style="2" customWidth="1"/>
    <col min="8439" max="8439" width="32.7109375" style="2" customWidth="1"/>
    <col min="8440" max="8441" width="11.7109375" style="2" customWidth="1"/>
    <col min="8442" max="8442" width="7.7109375" style="2" customWidth="1"/>
    <col min="8443" max="8443" width="17" style="2" customWidth="1"/>
    <col min="8444" max="8693" width="11.42578125" style="2"/>
    <col min="8694" max="8694" width="4.5703125" style="2" customWidth="1"/>
    <col min="8695" max="8695" width="32.7109375" style="2" customWidth="1"/>
    <col min="8696" max="8697" width="11.7109375" style="2" customWidth="1"/>
    <col min="8698" max="8698" width="7.7109375" style="2" customWidth="1"/>
    <col min="8699" max="8699" width="17" style="2" customWidth="1"/>
    <col min="8700" max="8949" width="11.42578125" style="2"/>
    <col min="8950" max="8950" width="4.5703125" style="2" customWidth="1"/>
    <col min="8951" max="8951" width="32.7109375" style="2" customWidth="1"/>
    <col min="8952" max="8953" width="11.7109375" style="2" customWidth="1"/>
    <col min="8954" max="8954" width="7.7109375" style="2" customWidth="1"/>
    <col min="8955" max="8955" width="17" style="2" customWidth="1"/>
    <col min="8956" max="9205" width="11.42578125" style="2"/>
    <col min="9206" max="9206" width="4.5703125" style="2" customWidth="1"/>
    <col min="9207" max="9207" width="32.7109375" style="2" customWidth="1"/>
    <col min="9208" max="9209" width="11.7109375" style="2" customWidth="1"/>
    <col min="9210" max="9210" width="7.7109375" style="2" customWidth="1"/>
    <col min="9211" max="9211" width="17" style="2" customWidth="1"/>
    <col min="9212" max="9461" width="11.42578125" style="2"/>
    <col min="9462" max="9462" width="4.5703125" style="2" customWidth="1"/>
    <col min="9463" max="9463" width="32.7109375" style="2" customWidth="1"/>
    <col min="9464" max="9465" width="11.7109375" style="2" customWidth="1"/>
    <col min="9466" max="9466" width="7.7109375" style="2" customWidth="1"/>
    <col min="9467" max="9467" width="17" style="2" customWidth="1"/>
    <col min="9468" max="9717" width="11.42578125" style="2"/>
    <col min="9718" max="9718" width="4.5703125" style="2" customWidth="1"/>
    <col min="9719" max="9719" width="32.7109375" style="2" customWidth="1"/>
    <col min="9720" max="9721" width="11.7109375" style="2" customWidth="1"/>
    <col min="9722" max="9722" width="7.7109375" style="2" customWidth="1"/>
    <col min="9723" max="9723" width="17" style="2" customWidth="1"/>
    <col min="9724" max="9973" width="11.42578125" style="2"/>
    <col min="9974" max="9974" width="4.5703125" style="2" customWidth="1"/>
    <col min="9975" max="9975" width="32.7109375" style="2" customWidth="1"/>
    <col min="9976" max="9977" width="11.7109375" style="2" customWidth="1"/>
    <col min="9978" max="9978" width="7.7109375" style="2" customWidth="1"/>
    <col min="9979" max="9979" width="17" style="2" customWidth="1"/>
    <col min="9980" max="10229" width="11.42578125" style="2"/>
    <col min="10230" max="10230" width="4.5703125" style="2" customWidth="1"/>
    <col min="10231" max="10231" width="32.7109375" style="2" customWidth="1"/>
    <col min="10232" max="10233" width="11.7109375" style="2" customWidth="1"/>
    <col min="10234" max="10234" width="7.7109375" style="2" customWidth="1"/>
    <col min="10235" max="10235" width="17" style="2" customWidth="1"/>
    <col min="10236" max="10485" width="11.42578125" style="2"/>
    <col min="10486" max="10486" width="4.5703125" style="2" customWidth="1"/>
    <col min="10487" max="10487" width="32.7109375" style="2" customWidth="1"/>
    <col min="10488" max="10489" width="11.7109375" style="2" customWidth="1"/>
    <col min="10490" max="10490" width="7.7109375" style="2" customWidth="1"/>
    <col min="10491" max="10491" width="17" style="2" customWidth="1"/>
    <col min="10492" max="10741" width="11.42578125" style="2"/>
    <col min="10742" max="10742" width="4.5703125" style="2" customWidth="1"/>
    <col min="10743" max="10743" width="32.7109375" style="2" customWidth="1"/>
    <col min="10744" max="10745" width="11.7109375" style="2" customWidth="1"/>
    <col min="10746" max="10746" width="7.7109375" style="2" customWidth="1"/>
    <col min="10747" max="10747" width="17" style="2" customWidth="1"/>
    <col min="10748" max="10997" width="11.42578125" style="2"/>
    <col min="10998" max="10998" width="4.5703125" style="2" customWidth="1"/>
    <col min="10999" max="10999" width="32.7109375" style="2" customWidth="1"/>
    <col min="11000" max="11001" width="11.7109375" style="2" customWidth="1"/>
    <col min="11002" max="11002" width="7.7109375" style="2" customWidth="1"/>
    <col min="11003" max="11003" width="17" style="2" customWidth="1"/>
    <col min="11004" max="11253" width="11.42578125" style="2"/>
    <col min="11254" max="11254" width="4.5703125" style="2" customWidth="1"/>
    <col min="11255" max="11255" width="32.7109375" style="2" customWidth="1"/>
    <col min="11256" max="11257" width="11.7109375" style="2" customWidth="1"/>
    <col min="11258" max="11258" width="7.7109375" style="2" customWidth="1"/>
    <col min="11259" max="11259" width="17" style="2" customWidth="1"/>
    <col min="11260" max="11509" width="11.42578125" style="2"/>
    <col min="11510" max="11510" width="4.5703125" style="2" customWidth="1"/>
    <col min="11511" max="11511" width="32.7109375" style="2" customWidth="1"/>
    <col min="11512" max="11513" width="11.7109375" style="2" customWidth="1"/>
    <col min="11514" max="11514" width="7.7109375" style="2" customWidth="1"/>
    <col min="11515" max="11515" width="17" style="2" customWidth="1"/>
    <col min="11516" max="11765" width="11.42578125" style="2"/>
    <col min="11766" max="11766" width="4.5703125" style="2" customWidth="1"/>
    <col min="11767" max="11767" width="32.7109375" style="2" customWidth="1"/>
    <col min="11768" max="11769" width="11.7109375" style="2" customWidth="1"/>
    <col min="11770" max="11770" width="7.7109375" style="2" customWidth="1"/>
    <col min="11771" max="11771" width="17" style="2" customWidth="1"/>
    <col min="11772" max="12021" width="11.42578125" style="2"/>
    <col min="12022" max="12022" width="4.5703125" style="2" customWidth="1"/>
    <col min="12023" max="12023" width="32.7109375" style="2" customWidth="1"/>
    <col min="12024" max="12025" width="11.7109375" style="2" customWidth="1"/>
    <col min="12026" max="12026" width="7.7109375" style="2" customWidth="1"/>
    <col min="12027" max="12027" width="17" style="2" customWidth="1"/>
    <col min="12028" max="12277" width="11.42578125" style="2"/>
    <col min="12278" max="12278" width="4.5703125" style="2" customWidth="1"/>
    <col min="12279" max="12279" width="32.7109375" style="2" customWidth="1"/>
    <col min="12280" max="12281" width="11.7109375" style="2" customWidth="1"/>
    <col min="12282" max="12282" width="7.7109375" style="2" customWidth="1"/>
    <col min="12283" max="12283" width="17" style="2" customWidth="1"/>
    <col min="12284" max="12533" width="11.42578125" style="2"/>
    <col min="12534" max="12534" width="4.5703125" style="2" customWidth="1"/>
    <col min="12535" max="12535" width="32.7109375" style="2" customWidth="1"/>
    <col min="12536" max="12537" width="11.7109375" style="2" customWidth="1"/>
    <col min="12538" max="12538" width="7.7109375" style="2" customWidth="1"/>
    <col min="12539" max="12539" width="17" style="2" customWidth="1"/>
    <col min="12540" max="12789" width="11.42578125" style="2"/>
    <col min="12790" max="12790" width="4.5703125" style="2" customWidth="1"/>
    <col min="12791" max="12791" width="32.7109375" style="2" customWidth="1"/>
    <col min="12792" max="12793" width="11.7109375" style="2" customWidth="1"/>
    <col min="12794" max="12794" width="7.7109375" style="2" customWidth="1"/>
    <col min="12795" max="12795" width="17" style="2" customWidth="1"/>
    <col min="12796" max="13045" width="11.42578125" style="2"/>
    <col min="13046" max="13046" width="4.5703125" style="2" customWidth="1"/>
    <col min="13047" max="13047" width="32.7109375" style="2" customWidth="1"/>
    <col min="13048" max="13049" width="11.7109375" style="2" customWidth="1"/>
    <col min="13050" max="13050" width="7.7109375" style="2" customWidth="1"/>
    <col min="13051" max="13051" width="17" style="2" customWidth="1"/>
    <col min="13052" max="13301" width="11.42578125" style="2"/>
    <col min="13302" max="13302" width="4.5703125" style="2" customWidth="1"/>
    <col min="13303" max="13303" width="32.7109375" style="2" customWidth="1"/>
    <col min="13304" max="13305" width="11.7109375" style="2" customWidth="1"/>
    <col min="13306" max="13306" width="7.7109375" style="2" customWidth="1"/>
    <col min="13307" max="13307" width="17" style="2" customWidth="1"/>
    <col min="13308" max="13557" width="11.42578125" style="2"/>
    <col min="13558" max="13558" width="4.5703125" style="2" customWidth="1"/>
    <col min="13559" max="13559" width="32.7109375" style="2" customWidth="1"/>
    <col min="13560" max="13561" width="11.7109375" style="2" customWidth="1"/>
    <col min="13562" max="13562" width="7.7109375" style="2" customWidth="1"/>
    <col min="13563" max="13563" width="17" style="2" customWidth="1"/>
    <col min="13564" max="13813" width="11.42578125" style="2"/>
    <col min="13814" max="13814" width="4.5703125" style="2" customWidth="1"/>
    <col min="13815" max="13815" width="32.7109375" style="2" customWidth="1"/>
    <col min="13816" max="13817" width="11.7109375" style="2" customWidth="1"/>
    <col min="13818" max="13818" width="7.7109375" style="2" customWidth="1"/>
    <col min="13819" max="13819" width="17" style="2" customWidth="1"/>
    <col min="13820" max="14069" width="11.42578125" style="2"/>
    <col min="14070" max="14070" width="4.5703125" style="2" customWidth="1"/>
    <col min="14071" max="14071" width="32.7109375" style="2" customWidth="1"/>
    <col min="14072" max="14073" width="11.7109375" style="2" customWidth="1"/>
    <col min="14074" max="14074" width="7.7109375" style="2" customWidth="1"/>
    <col min="14075" max="14075" width="17" style="2" customWidth="1"/>
    <col min="14076" max="14325" width="11.42578125" style="2"/>
    <col min="14326" max="14326" width="4.5703125" style="2" customWidth="1"/>
    <col min="14327" max="14327" width="32.7109375" style="2" customWidth="1"/>
    <col min="14328" max="14329" width="11.7109375" style="2" customWidth="1"/>
    <col min="14330" max="14330" width="7.7109375" style="2" customWidth="1"/>
    <col min="14331" max="14331" width="17" style="2" customWidth="1"/>
    <col min="14332" max="14581" width="11.42578125" style="2"/>
    <col min="14582" max="14582" width="4.5703125" style="2" customWidth="1"/>
    <col min="14583" max="14583" width="32.7109375" style="2" customWidth="1"/>
    <col min="14584" max="14585" width="11.7109375" style="2" customWidth="1"/>
    <col min="14586" max="14586" width="7.7109375" style="2" customWidth="1"/>
    <col min="14587" max="14587" width="17" style="2" customWidth="1"/>
    <col min="14588" max="14837" width="11.42578125" style="2"/>
    <col min="14838" max="14838" width="4.5703125" style="2" customWidth="1"/>
    <col min="14839" max="14839" width="32.7109375" style="2" customWidth="1"/>
    <col min="14840" max="14841" width="11.7109375" style="2" customWidth="1"/>
    <col min="14842" max="14842" width="7.7109375" style="2" customWidth="1"/>
    <col min="14843" max="14843" width="17" style="2" customWidth="1"/>
    <col min="14844" max="15093" width="11.42578125" style="2"/>
    <col min="15094" max="15094" width="4.5703125" style="2" customWidth="1"/>
    <col min="15095" max="15095" width="32.7109375" style="2" customWidth="1"/>
    <col min="15096" max="15097" width="11.7109375" style="2" customWidth="1"/>
    <col min="15098" max="15098" width="7.7109375" style="2" customWidth="1"/>
    <col min="15099" max="15099" width="17" style="2" customWidth="1"/>
    <col min="15100" max="15349" width="11.42578125" style="2"/>
    <col min="15350" max="15350" width="4.5703125" style="2" customWidth="1"/>
    <col min="15351" max="15351" width="32.7109375" style="2" customWidth="1"/>
    <col min="15352" max="15353" width="11.7109375" style="2" customWidth="1"/>
    <col min="15354" max="15354" width="7.7109375" style="2" customWidth="1"/>
    <col min="15355" max="15355" width="17" style="2" customWidth="1"/>
    <col min="15356" max="15605" width="11.42578125" style="2"/>
    <col min="15606" max="15606" width="4.5703125" style="2" customWidth="1"/>
    <col min="15607" max="15607" width="32.7109375" style="2" customWidth="1"/>
    <col min="15608" max="15609" width="11.7109375" style="2" customWidth="1"/>
    <col min="15610" max="15610" width="7.7109375" style="2" customWidth="1"/>
    <col min="15611" max="15611" width="17" style="2" customWidth="1"/>
    <col min="15612" max="15861" width="11.42578125" style="2"/>
    <col min="15862" max="15862" width="4.5703125" style="2" customWidth="1"/>
    <col min="15863" max="15863" width="32.7109375" style="2" customWidth="1"/>
    <col min="15864" max="15865" width="11.7109375" style="2" customWidth="1"/>
    <col min="15866" max="15866" width="7.7109375" style="2" customWidth="1"/>
    <col min="15867" max="15867" width="17" style="2" customWidth="1"/>
    <col min="15868" max="16384" width="11.42578125" style="2"/>
  </cols>
  <sheetData>
    <row r="7" spans="1:6" ht="15.75">
      <c r="A7" s="116" t="s">
        <v>85</v>
      </c>
      <c r="B7" s="116"/>
      <c r="C7" s="116"/>
      <c r="D7" s="116"/>
      <c r="E7" s="116"/>
      <c r="F7" s="116"/>
    </row>
    <row r="8" spans="1:6" ht="15.75">
      <c r="A8" s="6"/>
      <c r="B8" s="7"/>
      <c r="C8" s="117" t="s">
        <v>30</v>
      </c>
      <c r="D8" s="117"/>
      <c r="E8" s="117"/>
      <c r="F8" s="7"/>
    </row>
    <row r="9" spans="1:6" ht="15.75">
      <c r="A9" s="118" t="s">
        <v>167</v>
      </c>
      <c r="B9" s="118"/>
      <c r="C9" s="8" t="s">
        <v>49</v>
      </c>
      <c r="D9" s="9" t="s">
        <v>32</v>
      </c>
      <c r="E9" s="9">
        <v>2025</v>
      </c>
      <c r="F9" s="10"/>
    </row>
    <row r="10" spans="1:6">
      <c r="A10" s="119" t="s">
        <v>135</v>
      </c>
      <c r="B10" s="119"/>
      <c r="C10" s="11" t="s">
        <v>27</v>
      </c>
      <c r="D10" s="11" t="s">
        <v>28</v>
      </c>
      <c r="E10" s="11" t="s">
        <v>29</v>
      </c>
      <c r="F10" s="12"/>
    </row>
    <row r="11" spans="1:6">
      <c r="A11" s="13"/>
      <c r="B11" s="13"/>
      <c r="C11" s="13"/>
      <c r="D11" s="13"/>
      <c r="E11" s="13"/>
      <c r="F11" s="12"/>
    </row>
    <row r="12" spans="1:6">
      <c r="A12" s="14" t="s">
        <v>13</v>
      </c>
      <c r="B12" s="15" t="s">
        <v>0</v>
      </c>
      <c r="C12" s="14" t="s">
        <v>11</v>
      </c>
      <c r="D12" s="14" t="s">
        <v>12</v>
      </c>
      <c r="E12" s="14" t="s">
        <v>1</v>
      </c>
      <c r="F12" s="16" t="s">
        <v>2</v>
      </c>
    </row>
    <row r="13" spans="1:6" ht="25.5">
      <c r="A13" s="21">
        <v>1</v>
      </c>
      <c r="B13" s="18" t="s">
        <v>86</v>
      </c>
      <c r="C13" s="19">
        <v>4</v>
      </c>
      <c r="D13" s="19"/>
      <c r="E13" s="19"/>
      <c r="F13" s="20"/>
    </row>
    <row r="14" spans="1:6" ht="27" customHeight="1">
      <c r="A14" s="21">
        <f>A13+1</f>
        <v>2</v>
      </c>
      <c r="B14" s="18" t="s">
        <v>87</v>
      </c>
      <c r="C14" s="23">
        <v>2</v>
      </c>
      <c r="E14" s="19"/>
      <c r="F14" s="20"/>
    </row>
    <row r="15" spans="1:6" ht="25.5">
      <c r="A15" s="21">
        <f t="shared" ref="A15:A41" si="0">A14+1</f>
        <v>3</v>
      </c>
      <c r="B15" s="22" t="s">
        <v>88</v>
      </c>
      <c r="C15" s="23">
        <v>2</v>
      </c>
      <c r="D15" s="23"/>
      <c r="E15" s="17"/>
      <c r="F15" s="26"/>
    </row>
    <row r="16" spans="1:6">
      <c r="A16" s="21">
        <f t="shared" si="0"/>
        <v>4</v>
      </c>
      <c r="B16" s="18" t="s">
        <v>89</v>
      </c>
      <c r="C16" s="23">
        <v>2</v>
      </c>
      <c r="D16" s="23"/>
      <c r="E16" s="17"/>
      <c r="F16" s="24"/>
    </row>
    <row r="17" spans="1:6" ht="25.5">
      <c r="A17" s="21">
        <f t="shared" si="0"/>
        <v>5</v>
      </c>
      <c r="B17" s="22" t="s">
        <v>90</v>
      </c>
      <c r="C17" s="23">
        <v>3</v>
      </c>
      <c r="D17" s="23"/>
      <c r="E17" s="17"/>
      <c r="F17" s="84"/>
    </row>
    <row r="18" spans="1:6">
      <c r="A18" s="21">
        <f t="shared" si="0"/>
        <v>6</v>
      </c>
      <c r="B18" s="22" t="s">
        <v>98</v>
      </c>
      <c r="C18" s="23">
        <v>2</v>
      </c>
      <c r="D18" s="23"/>
      <c r="E18" s="17"/>
      <c r="F18" s="24"/>
    </row>
    <row r="19" spans="1:6" ht="25.5">
      <c r="A19" s="21">
        <f t="shared" si="0"/>
        <v>7</v>
      </c>
      <c r="B19" s="18" t="s">
        <v>91</v>
      </c>
      <c r="C19" s="23">
        <v>2</v>
      </c>
      <c r="D19" s="23"/>
      <c r="E19" s="17"/>
      <c r="F19" s="24"/>
    </row>
    <row r="20" spans="1:6" ht="38.25">
      <c r="A20" s="21">
        <f t="shared" si="0"/>
        <v>8</v>
      </c>
      <c r="B20" s="18" t="s">
        <v>92</v>
      </c>
      <c r="C20" s="23"/>
      <c r="D20" s="23" t="s">
        <v>137</v>
      </c>
      <c r="E20" s="17"/>
      <c r="F20" s="25" t="s">
        <v>149</v>
      </c>
    </row>
    <row r="21" spans="1:6" ht="25.5">
      <c r="A21" s="21">
        <f t="shared" si="0"/>
        <v>9</v>
      </c>
      <c r="B21" s="22" t="s">
        <v>93</v>
      </c>
      <c r="C21" s="23"/>
      <c r="D21" s="23" t="s">
        <v>137</v>
      </c>
      <c r="E21" s="17"/>
      <c r="F21" s="24" t="s">
        <v>140</v>
      </c>
    </row>
    <row r="22" spans="1:6" ht="25.5">
      <c r="A22" s="21">
        <f t="shared" si="0"/>
        <v>10</v>
      </c>
      <c r="B22" s="68" t="s">
        <v>94</v>
      </c>
      <c r="C22" s="23">
        <v>4</v>
      </c>
      <c r="D22" s="23"/>
      <c r="E22" s="17"/>
      <c r="F22" s="24"/>
    </row>
    <row r="23" spans="1:6" ht="25.5">
      <c r="A23" s="21">
        <f t="shared" si="0"/>
        <v>11</v>
      </c>
      <c r="B23" s="68" t="s">
        <v>95</v>
      </c>
      <c r="C23" s="23">
        <v>4</v>
      </c>
      <c r="D23" s="23"/>
      <c r="E23" s="17"/>
      <c r="F23" s="24"/>
    </row>
    <row r="24" spans="1:6" ht="25.5">
      <c r="A24" s="21">
        <f t="shared" si="0"/>
        <v>12</v>
      </c>
      <c r="B24" s="68" t="s">
        <v>96</v>
      </c>
      <c r="C24" s="23">
        <v>5</v>
      </c>
      <c r="D24" s="23"/>
      <c r="E24" s="17"/>
      <c r="F24" s="24"/>
    </row>
    <row r="25" spans="1:6" ht="25.5">
      <c r="A25" s="21">
        <f t="shared" si="0"/>
        <v>13</v>
      </c>
      <c r="B25" s="68" t="s">
        <v>112</v>
      </c>
      <c r="C25" s="23">
        <v>4</v>
      </c>
      <c r="D25" s="23"/>
      <c r="E25" s="17"/>
      <c r="F25" s="24"/>
    </row>
    <row r="26" spans="1:6" ht="25.5">
      <c r="A26" s="21">
        <f t="shared" si="0"/>
        <v>14</v>
      </c>
      <c r="B26" s="22" t="s">
        <v>97</v>
      </c>
      <c r="C26" s="23">
        <v>4</v>
      </c>
      <c r="D26" s="23"/>
      <c r="E26" s="17"/>
      <c r="F26" s="24"/>
    </row>
    <row r="27" spans="1:6" ht="25.5">
      <c r="A27" s="21">
        <f t="shared" si="0"/>
        <v>15</v>
      </c>
      <c r="B27" s="22" t="s">
        <v>125</v>
      </c>
      <c r="C27" s="23">
        <v>4</v>
      </c>
      <c r="D27" s="23"/>
      <c r="E27" s="17"/>
      <c r="F27" s="24"/>
    </row>
    <row r="28" spans="1:6">
      <c r="A28" s="21">
        <f t="shared" si="0"/>
        <v>16</v>
      </c>
      <c r="B28" s="18" t="s">
        <v>99</v>
      </c>
      <c r="C28" s="23">
        <v>4</v>
      </c>
      <c r="D28" s="23"/>
      <c r="E28" s="17"/>
      <c r="F28" s="24"/>
    </row>
    <row r="29" spans="1:6" ht="25.5">
      <c r="A29" s="21">
        <f t="shared" si="0"/>
        <v>17</v>
      </c>
      <c r="B29" s="18" t="s">
        <v>100</v>
      </c>
      <c r="C29" s="23">
        <v>4</v>
      </c>
      <c r="D29" s="23"/>
      <c r="E29" s="17"/>
      <c r="F29" s="24"/>
    </row>
    <row r="30" spans="1:6" ht="25.5">
      <c r="A30" s="21">
        <f t="shared" si="0"/>
        <v>18</v>
      </c>
      <c r="B30" s="22" t="s">
        <v>101</v>
      </c>
      <c r="C30" s="23">
        <v>4</v>
      </c>
      <c r="D30" s="23"/>
      <c r="E30" s="17"/>
      <c r="F30" s="24"/>
    </row>
    <row r="31" spans="1:6" ht="25.5">
      <c r="A31" s="21">
        <f t="shared" si="0"/>
        <v>19</v>
      </c>
      <c r="B31" s="18" t="s">
        <v>102</v>
      </c>
      <c r="C31" s="23">
        <v>4</v>
      </c>
      <c r="D31" s="23"/>
      <c r="E31" s="17"/>
      <c r="F31" s="24"/>
    </row>
    <row r="32" spans="1:6" ht="25.5">
      <c r="A32" s="21">
        <f t="shared" si="0"/>
        <v>20</v>
      </c>
      <c r="B32" s="18" t="s">
        <v>103</v>
      </c>
      <c r="C32" s="23">
        <v>5</v>
      </c>
      <c r="D32" s="23"/>
      <c r="E32" s="17"/>
      <c r="F32" s="24"/>
    </row>
    <row r="33" spans="1:17">
      <c r="A33" s="21">
        <f t="shared" si="0"/>
        <v>21</v>
      </c>
      <c r="B33" s="18" t="s">
        <v>104</v>
      </c>
      <c r="C33" s="23">
        <v>5</v>
      </c>
      <c r="D33" s="23"/>
      <c r="E33" s="17"/>
      <c r="F33" s="24"/>
    </row>
    <row r="34" spans="1:17" ht="25.5">
      <c r="A34" s="21">
        <f t="shared" si="0"/>
        <v>22</v>
      </c>
      <c r="B34" s="18" t="s">
        <v>105</v>
      </c>
      <c r="C34" s="23">
        <v>5</v>
      </c>
      <c r="D34" s="23"/>
      <c r="E34" s="17"/>
      <c r="F34" s="24"/>
    </row>
    <row r="35" spans="1:17" ht="38.25">
      <c r="A35" s="21">
        <f t="shared" si="0"/>
        <v>23</v>
      </c>
      <c r="B35" s="18" t="s">
        <v>126</v>
      </c>
      <c r="C35" s="23">
        <v>2</v>
      </c>
      <c r="D35" s="23"/>
      <c r="E35" s="17"/>
      <c r="F35" s="24"/>
    </row>
    <row r="36" spans="1:17" ht="38.25">
      <c r="A36" s="21">
        <f t="shared" si="0"/>
        <v>24</v>
      </c>
      <c r="B36" s="30" t="s">
        <v>106</v>
      </c>
      <c r="C36" s="23">
        <v>2</v>
      </c>
      <c r="D36" s="23"/>
      <c r="E36" s="17"/>
      <c r="F36" s="24"/>
    </row>
    <row r="37" spans="1:17" ht="38.25">
      <c r="A37" s="21">
        <f t="shared" si="0"/>
        <v>25</v>
      </c>
      <c r="B37" s="22" t="s">
        <v>107</v>
      </c>
      <c r="C37" s="23">
        <v>2</v>
      </c>
      <c r="D37" s="23"/>
      <c r="E37" s="17"/>
      <c r="F37" s="24"/>
    </row>
    <row r="38" spans="1:17" ht="25.5">
      <c r="A38" s="21">
        <f t="shared" si="0"/>
        <v>26</v>
      </c>
      <c r="B38" s="22" t="s">
        <v>108</v>
      </c>
      <c r="C38" s="23">
        <v>5</v>
      </c>
      <c r="D38" s="23"/>
      <c r="E38" s="17"/>
      <c r="F38" s="24"/>
    </row>
    <row r="39" spans="1:17" ht="63.75">
      <c r="A39" s="21">
        <f t="shared" si="0"/>
        <v>27</v>
      </c>
      <c r="B39" s="22" t="s">
        <v>109</v>
      </c>
      <c r="C39" s="23">
        <v>3</v>
      </c>
      <c r="D39" s="23"/>
      <c r="E39" s="17"/>
      <c r="F39" s="24"/>
    </row>
    <row r="40" spans="1:17" ht="76.5">
      <c r="A40" s="21">
        <f t="shared" si="0"/>
        <v>28</v>
      </c>
      <c r="B40" s="31" t="s">
        <v>110</v>
      </c>
      <c r="C40" s="23">
        <v>3</v>
      </c>
      <c r="D40" s="23"/>
      <c r="E40" s="17"/>
      <c r="F40" s="24"/>
    </row>
    <row r="41" spans="1:17" ht="25.5">
      <c r="A41" s="21">
        <f t="shared" si="0"/>
        <v>29</v>
      </c>
      <c r="B41" s="22" t="s">
        <v>111</v>
      </c>
      <c r="C41" s="32">
        <v>4</v>
      </c>
      <c r="D41" s="32"/>
      <c r="E41" s="17"/>
      <c r="F41" s="24"/>
    </row>
    <row r="42" spans="1:17">
      <c r="A42" s="120" t="s">
        <v>6</v>
      </c>
      <c r="B42" s="121"/>
      <c r="C42" s="33">
        <f>COUNT(C13:C41)</f>
        <v>27</v>
      </c>
      <c r="D42" s="33">
        <f>COUNTIF(D13:D41,"X")</f>
        <v>2</v>
      </c>
      <c r="E42" s="33">
        <f>COUNT(E13:E41)</f>
        <v>0</v>
      </c>
      <c r="F42" s="34"/>
    </row>
    <row r="43" spans="1:17">
      <c r="A43" s="122"/>
      <c r="B43" s="123"/>
      <c r="C43" s="131">
        <f>SUM(C42:E42)</f>
        <v>29</v>
      </c>
      <c r="D43" s="132"/>
      <c r="E43" s="133"/>
      <c r="F43" s="35"/>
    </row>
    <row r="44" spans="1:17">
      <c r="A44" s="130" t="s">
        <v>7</v>
      </c>
      <c r="B44" s="130"/>
      <c r="C44" s="131">
        <f>SUM(C42+E42)</f>
        <v>27</v>
      </c>
      <c r="D44" s="132"/>
      <c r="E44" s="133"/>
      <c r="F44" s="35"/>
    </row>
    <row r="45" spans="1:17" ht="18">
      <c r="A45" s="131" t="s">
        <v>5</v>
      </c>
      <c r="B45" s="133"/>
      <c r="C45" s="138">
        <f>SUM(C13:C41)+SUM(E13:E41)</f>
        <v>94</v>
      </c>
      <c r="D45" s="139"/>
      <c r="E45" s="140"/>
      <c r="F45" s="36"/>
    </row>
    <row r="46" spans="1:17" ht="18">
      <c r="A46" s="37"/>
      <c r="B46" s="37"/>
      <c r="C46" s="2"/>
      <c r="D46" s="38"/>
      <c r="E46" s="38"/>
      <c r="F46" s="39"/>
    </row>
    <row r="47" spans="1:17">
      <c r="A47" s="37"/>
      <c r="B47" s="141" t="s">
        <v>14</v>
      </c>
      <c r="C47" s="142"/>
      <c r="D47" s="142"/>
      <c r="E47" s="143"/>
      <c r="F47" s="39"/>
      <c r="H47" s="126" t="s">
        <v>18</v>
      </c>
      <c r="I47" s="127"/>
      <c r="J47" s="127"/>
      <c r="K47" s="127"/>
      <c r="L47" s="127"/>
      <c r="M47" s="127"/>
      <c r="N47" s="127"/>
      <c r="O47" s="127"/>
      <c r="P47" s="127"/>
      <c r="Q47" s="128"/>
    </row>
    <row r="48" spans="1:17">
      <c r="B48" s="40"/>
      <c r="C48" s="144" t="s">
        <v>3</v>
      </c>
      <c r="D48" s="144"/>
      <c r="E48" s="145"/>
      <c r="H48" s="41">
        <v>1</v>
      </c>
      <c r="I48" s="42">
        <v>2</v>
      </c>
      <c r="J48" s="42">
        <v>3</v>
      </c>
      <c r="K48" s="42">
        <v>4</v>
      </c>
      <c r="L48" s="42">
        <v>5</v>
      </c>
      <c r="M48" s="42">
        <v>6</v>
      </c>
      <c r="N48" s="42">
        <v>7</v>
      </c>
      <c r="O48" s="42">
        <v>8</v>
      </c>
      <c r="P48" s="42">
        <v>9</v>
      </c>
      <c r="Q48" s="43">
        <v>10</v>
      </c>
    </row>
    <row r="49" spans="2:17">
      <c r="B49" s="44" t="s">
        <v>15</v>
      </c>
      <c r="C49" s="124" t="s">
        <v>10</v>
      </c>
      <c r="D49" s="124"/>
      <c r="E49" s="125"/>
      <c r="H49" s="45">
        <v>4</v>
      </c>
      <c r="I49" s="46">
        <v>2</v>
      </c>
      <c r="J49" s="46">
        <v>2</v>
      </c>
      <c r="K49" s="46">
        <v>2</v>
      </c>
      <c r="L49" s="46">
        <v>3</v>
      </c>
      <c r="M49" s="46">
        <v>2</v>
      </c>
      <c r="N49" s="46">
        <v>2</v>
      </c>
      <c r="O49" s="46">
        <v>2</v>
      </c>
      <c r="P49" s="46">
        <v>4</v>
      </c>
      <c r="Q49" s="47">
        <v>4</v>
      </c>
    </row>
    <row r="50" spans="2:17">
      <c r="B50" s="44" t="s">
        <v>16</v>
      </c>
      <c r="C50" s="134" t="s">
        <v>9</v>
      </c>
      <c r="D50" s="134"/>
      <c r="E50" s="135"/>
      <c r="H50" s="45"/>
      <c r="I50" s="46"/>
      <c r="J50" s="46"/>
      <c r="K50" s="46"/>
      <c r="L50" s="46"/>
      <c r="M50" s="46"/>
      <c r="N50" s="46"/>
      <c r="O50" s="46"/>
      <c r="P50" s="46"/>
      <c r="Q50" s="47"/>
    </row>
    <row r="51" spans="2:17">
      <c r="B51" s="50" t="s">
        <v>17</v>
      </c>
      <c r="C51" s="136" t="s">
        <v>8</v>
      </c>
      <c r="D51" s="136"/>
      <c r="E51" s="137"/>
      <c r="H51" s="41">
        <v>11</v>
      </c>
      <c r="I51" s="42">
        <v>12</v>
      </c>
      <c r="J51" s="42">
        <v>13</v>
      </c>
      <c r="K51" s="42">
        <v>14</v>
      </c>
      <c r="L51" s="42">
        <v>15</v>
      </c>
      <c r="M51" s="42">
        <v>16</v>
      </c>
      <c r="N51" s="42">
        <v>17</v>
      </c>
      <c r="O51" s="42">
        <v>18</v>
      </c>
      <c r="P51" s="42">
        <v>19</v>
      </c>
      <c r="Q51" s="43">
        <v>20</v>
      </c>
    </row>
    <row r="52" spans="2:17">
      <c r="B52" s="51"/>
      <c r="C52" s="51"/>
      <c r="D52" s="51"/>
      <c r="E52" s="51"/>
      <c r="H52" s="45">
        <v>4</v>
      </c>
      <c r="I52" s="46">
        <v>5</v>
      </c>
      <c r="J52" s="46">
        <v>4</v>
      </c>
      <c r="K52" s="46">
        <v>4</v>
      </c>
      <c r="L52" s="46">
        <v>4</v>
      </c>
      <c r="M52" s="46">
        <v>4</v>
      </c>
      <c r="N52" s="46">
        <v>4</v>
      </c>
      <c r="O52" s="46">
        <v>4</v>
      </c>
      <c r="P52" s="46">
        <v>4</v>
      </c>
      <c r="Q52" s="47">
        <v>5</v>
      </c>
    </row>
    <row r="53" spans="2:17">
      <c r="H53" s="52"/>
      <c r="I53" s="53"/>
      <c r="J53" s="53"/>
      <c r="K53" s="53"/>
      <c r="L53" s="53"/>
      <c r="M53" s="53"/>
      <c r="N53" s="53"/>
      <c r="O53" s="53"/>
      <c r="P53" s="53"/>
      <c r="Q53" s="54"/>
    </row>
    <row r="54" spans="2:17">
      <c r="H54" s="55">
        <v>21</v>
      </c>
      <c r="I54" s="56">
        <v>22</v>
      </c>
      <c r="J54" s="56">
        <v>23</v>
      </c>
      <c r="K54" s="56">
        <v>24</v>
      </c>
      <c r="L54" s="56">
        <v>25</v>
      </c>
      <c r="M54" s="56">
        <v>26</v>
      </c>
      <c r="N54" s="56">
        <v>27</v>
      </c>
      <c r="O54" s="56">
        <v>28</v>
      </c>
      <c r="P54" s="56">
        <v>29</v>
      </c>
      <c r="Q54" s="57">
        <v>30</v>
      </c>
    </row>
    <row r="55" spans="2:17">
      <c r="B55" s="58" t="s">
        <v>4</v>
      </c>
      <c r="C55" s="129" t="s">
        <v>168</v>
      </c>
      <c r="D55" s="129"/>
      <c r="E55" s="129"/>
      <c r="F55" s="129"/>
      <c r="H55" s="45">
        <v>5</v>
      </c>
      <c r="I55" s="46">
        <v>5</v>
      </c>
      <c r="J55" s="46">
        <v>2</v>
      </c>
      <c r="K55" s="46">
        <v>2</v>
      </c>
      <c r="L55" s="46">
        <v>2</v>
      </c>
      <c r="M55" s="46">
        <v>5</v>
      </c>
      <c r="N55" s="46">
        <v>3</v>
      </c>
      <c r="O55" s="46">
        <v>3</v>
      </c>
      <c r="P55" s="46">
        <v>4</v>
      </c>
      <c r="Q55" s="47"/>
    </row>
    <row r="56" spans="2:17">
      <c r="H56" s="52"/>
      <c r="I56" s="53"/>
      <c r="J56" s="53"/>
      <c r="K56" s="53"/>
      <c r="L56" s="53"/>
      <c r="M56" s="53"/>
      <c r="N56" s="53"/>
      <c r="O56" s="53"/>
      <c r="P56" s="53"/>
      <c r="Q56" s="54"/>
    </row>
    <row r="57" spans="2:17">
      <c r="H57" s="59"/>
      <c r="I57" s="59"/>
      <c r="J57" s="59"/>
      <c r="K57" s="61"/>
      <c r="L57" s="61"/>
      <c r="M57" s="61"/>
      <c r="N57" s="61"/>
      <c r="O57" s="61"/>
      <c r="P57" s="61"/>
      <c r="Q57" s="61"/>
    </row>
    <row r="58" spans="2:17">
      <c r="H58" s="60" t="s">
        <v>27</v>
      </c>
      <c r="I58" s="60" t="s">
        <v>28</v>
      </c>
      <c r="J58" s="60" t="s">
        <v>29</v>
      </c>
      <c r="K58" s="61"/>
      <c r="L58" s="61"/>
      <c r="M58" s="61"/>
      <c r="N58" s="61"/>
      <c r="O58" s="61"/>
      <c r="P58" s="61"/>
      <c r="Q58" s="61"/>
    </row>
    <row r="59" spans="2:17">
      <c r="H59" s="64" t="s">
        <v>33</v>
      </c>
      <c r="I59" s="61" t="s">
        <v>32</v>
      </c>
      <c r="J59" s="61">
        <v>2017</v>
      </c>
      <c r="K59" s="61"/>
      <c r="L59" s="61"/>
      <c r="M59" s="61"/>
      <c r="N59" s="61"/>
      <c r="O59" s="61"/>
      <c r="P59" s="61"/>
      <c r="Q59" s="61"/>
    </row>
    <row r="60" spans="2:17">
      <c r="H60" s="64" t="s">
        <v>34</v>
      </c>
      <c r="I60" s="61" t="s">
        <v>63</v>
      </c>
      <c r="J60" s="61">
        <v>2018</v>
      </c>
      <c r="K60" s="61"/>
      <c r="L60" s="61"/>
      <c r="M60" s="61"/>
      <c r="N60" s="61"/>
      <c r="O60" s="61"/>
      <c r="P60" s="61"/>
      <c r="Q60" s="61"/>
    </row>
    <row r="61" spans="2:17">
      <c r="H61" s="64" t="s">
        <v>35</v>
      </c>
      <c r="I61" s="61" t="s">
        <v>64</v>
      </c>
      <c r="J61" s="61">
        <v>2019</v>
      </c>
      <c r="K61" s="61"/>
      <c r="L61" s="61"/>
      <c r="M61" s="61"/>
      <c r="N61" s="61"/>
      <c r="O61" s="61"/>
      <c r="P61" s="61"/>
      <c r="Q61" s="61"/>
    </row>
    <row r="62" spans="2:17">
      <c r="H62" s="64" t="s">
        <v>36</v>
      </c>
      <c r="I62" s="61" t="s">
        <v>65</v>
      </c>
      <c r="J62" s="61">
        <v>2020</v>
      </c>
      <c r="K62" s="61"/>
      <c r="L62" s="61"/>
      <c r="M62" s="61"/>
      <c r="N62" s="61"/>
      <c r="O62" s="61"/>
      <c r="P62" s="61"/>
      <c r="Q62" s="61"/>
    </row>
    <row r="63" spans="2:17">
      <c r="H63" s="64" t="s">
        <v>37</v>
      </c>
      <c r="I63" s="61" t="s">
        <v>66</v>
      </c>
      <c r="J63" s="61">
        <v>2021</v>
      </c>
      <c r="K63" s="61"/>
      <c r="L63" s="61"/>
      <c r="M63" s="61"/>
      <c r="N63" s="61"/>
      <c r="O63" s="61"/>
      <c r="P63" s="61"/>
      <c r="Q63" s="61"/>
    </row>
    <row r="64" spans="2:17">
      <c r="H64" s="64" t="s">
        <v>38</v>
      </c>
      <c r="I64" s="61" t="s">
        <v>67</v>
      </c>
      <c r="J64" s="61">
        <v>2022</v>
      </c>
      <c r="K64" s="61"/>
      <c r="L64" s="61"/>
      <c r="M64" s="61"/>
      <c r="N64" s="61"/>
      <c r="O64" s="61"/>
      <c r="P64" s="61"/>
      <c r="Q64" s="61"/>
    </row>
    <row r="65" spans="8:17">
      <c r="H65" s="64" t="s">
        <v>39</v>
      </c>
      <c r="I65" s="61" t="s">
        <v>68</v>
      </c>
      <c r="J65" s="61">
        <v>2023</v>
      </c>
      <c r="K65" s="61"/>
      <c r="L65" s="61"/>
      <c r="M65" s="61"/>
      <c r="N65" s="61"/>
      <c r="O65" s="61"/>
      <c r="P65" s="61"/>
      <c r="Q65" s="61"/>
    </row>
    <row r="66" spans="8:17">
      <c r="H66" s="64" t="s">
        <v>40</v>
      </c>
      <c r="I66" s="61" t="s">
        <v>69</v>
      </c>
      <c r="J66" s="61">
        <v>2024</v>
      </c>
      <c r="K66" s="61"/>
      <c r="L66" s="61"/>
      <c r="M66" s="61"/>
      <c r="N66" s="61"/>
      <c r="O66" s="61"/>
      <c r="P66" s="61"/>
      <c r="Q66" s="61"/>
    </row>
    <row r="67" spans="8:17">
      <c r="H67" s="64" t="s">
        <v>41</v>
      </c>
      <c r="I67" s="61" t="s">
        <v>70</v>
      </c>
      <c r="J67" s="61">
        <v>2025</v>
      </c>
      <c r="K67" s="61"/>
      <c r="L67" s="61"/>
      <c r="M67" s="61"/>
      <c r="N67" s="61"/>
      <c r="O67" s="61"/>
      <c r="P67" s="61"/>
      <c r="Q67" s="61"/>
    </row>
    <row r="68" spans="8:17">
      <c r="H68" s="64" t="s">
        <v>42</v>
      </c>
      <c r="I68" s="61" t="s">
        <v>71</v>
      </c>
      <c r="J68" s="61">
        <v>2026</v>
      </c>
      <c r="K68" s="61"/>
      <c r="L68" s="61"/>
      <c r="M68" s="61"/>
      <c r="N68" s="61"/>
      <c r="O68" s="61"/>
      <c r="P68" s="61"/>
      <c r="Q68" s="61"/>
    </row>
    <row r="69" spans="8:17">
      <c r="H69" s="64" t="s">
        <v>43</v>
      </c>
      <c r="I69" s="61" t="s">
        <v>72</v>
      </c>
      <c r="J69" s="61">
        <v>2027</v>
      </c>
      <c r="K69" s="61"/>
      <c r="L69" s="61"/>
      <c r="M69" s="61"/>
      <c r="N69" s="61"/>
      <c r="O69" s="61"/>
      <c r="P69" s="61"/>
      <c r="Q69" s="61"/>
    </row>
    <row r="70" spans="8:17">
      <c r="H70" s="64" t="s">
        <v>44</v>
      </c>
      <c r="I70" s="61" t="s">
        <v>73</v>
      </c>
      <c r="J70" s="61">
        <v>2028</v>
      </c>
      <c r="K70" s="61"/>
      <c r="L70" s="61"/>
      <c r="M70" s="61"/>
      <c r="N70" s="61"/>
      <c r="O70" s="61"/>
      <c r="P70" s="61"/>
      <c r="Q70" s="61"/>
    </row>
    <row r="71" spans="8:17">
      <c r="H71" s="64" t="s">
        <v>45</v>
      </c>
      <c r="I71" s="61"/>
      <c r="J71" s="61"/>
      <c r="K71" s="61"/>
      <c r="L71" s="61"/>
      <c r="M71" s="61"/>
      <c r="N71" s="61"/>
      <c r="O71" s="61"/>
      <c r="P71" s="61"/>
      <c r="Q71" s="61"/>
    </row>
    <row r="72" spans="8:17">
      <c r="H72" s="64" t="s">
        <v>46</v>
      </c>
      <c r="I72" s="61"/>
      <c r="J72" s="61"/>
      <c r="K72" s="61"/>
      <c r="L72" s="61"/>
      <c r="M72" s="61"/>
      <c r="N72" s="61"/>
      <c r="O72" s="61"/>
      <c r="P72" s="61"/>
      <c r="Q72" s="61"/>
    </row>
    <row r="73" spans="8:17">
      <c r="H73" s="64" t="s">
        <v>47</v>
      </c>
      <c r="I73" s="61"/>
      <c r="J73" s="61"/>
      <c r="K73" s="61"/>
      <c r="L73" s="61"/>
      <c r="M73" s="61"/>
      <c r="N73" s="61"/>
      <c r="O73" s="61"/>
      <c r="P73" s="61"/>
      <c r="Q73" s="61"/>
    </row>
    <row r="74" spans="8:17">
      <c r="H74" s="64" t="s">
        <v>48</v>
      </c>
      <c r="I74" s="61"/>
      <c r="J74" s="61"/>
      <c r="K74" s="61"/>
      <c r="L74" s="61"/>
      <c r="M74" s="61"/>
      <c r="N74" s="61"/>
      <c r="O74" s="61"/>
      <c r="P74" s="61"/>
      <c r="Q74" s="61"/>
    </row>
    <row r="75" spans="8:17">
      <c r="H75" s="64" t="s">
        <v>49</v>
      </c>
      <c r="I75" s="61"/>
      <c r="J75" s="61"/>
      <c r="K75" s="61"/>
      <c r="L75" s="61"/>
      <c r="M75" s="61"/>
      <c r="N75" s="61"/>
      <c r="O75" s="61"/>
      <c r="P75" s="61"/>
      <c r="Q75" s="61"/>
    </row>
    <row r="76" spans="8:17">
      <c r="H76" s="64" t="s">
        <v>50</v>
      </c>
      <c r="I76" s="61"/>
      <c r="J76" s="61"/>
      <c r="K76" s="61"/>
      <c r="L76" s="61"/>
      <c r="M76" s="61"/>
      <c r="N76" s="61"/>
      <c r="O76" s="61"/>
      <c r="P76" s="61"/>
      <c r="Q76" s="61"/>
    </row>
    <row r="77" spans="8:17">
      <c r="H77" s="64" t="s">
        <v>51</v>
      </c>
      <c r="I77" s="61"/>
      <c r="J77" s="61"/>
      <c r="K77" s="61"/>
      <c r="L77" s="61"/>
      <c r="M77" s="61"/>
      <c r="N77" s="61"/>
      <c r="O77" s="61"/>
      <c r="P77" s="61"/>
      <c r="Q77" s="61"/>
    </row>
    <row r="78" spans="8:17">
      <c r="H78" s="64" t="s">
        <v>52</v>
      </c>
      <c r="I78" s="61"/>
      <c r="J78" s="61"/>
      <c r="K78" s="61"/>
      <c r="L78" s="61"/>
      <c r="M78" s="61"/>
      <c r="N78" s="61"/>
      <c r="O78" s="61"/>
      <c r="P78" s="61"/>
      <c r="Q78" s="61"/>
    </row>
    <row r="79" spans="8:17">
      <c r="H79" s="64" t="s">
        <v>53</v>
      </c>
      <c r="I79" s="61"/>
      <c r="J79" s="61"/>
      <c r="K79" s="61"/>
      <c r="L79" s="61"/>
      <c r="M79" s="61"/>
      <c r="N79" s="61"/>
      <c r="O79" s="61"/>
      <c r="P79" s="61"/>
      <c r="Q79" s="61"/>
    </row>
    <row r="80" spans="8:17">
      <c r="H80" s="64" t="s">
        <v>54</v>
      </c>
      <c r="I80" s="61"/>
      <c r="J80" s="61"/>
      <c r="K80" s="61"/>
      <c r="L80" s="61"/>
      <c r="M80" s="61"/>
      <c r="N80" s="61"/>
      <c r="O80" s="61"/>
      <c r="P80" s="61"/>
      <c r="Q80" s="61"/>
    </row>
    <row r="81" spans="8:17">
      <c r="H81" s="64" t="s">
        <v>55</v>
      </c>
      <c r="I81" s="61"/>
      <c r="J81" s="61"/>
      <c r="K81" s="61"/>
      <c r="L81" s="61"/>
      <c r="M81" s="61"/>
      <c r="N81" s="61"/>
      <c r="O81" s="61"/>
      <c r="P81" s="61"/>
      <c r="Q81" s="61"/>
    </row>
    <row r="82" spans="8:17">
      <c r="H82" s="64" t="s">
        <v>56</v>
      </c>
      <c r="I82" s="61"/>
      <c r="J82" s="61"/>
      <c r="K82" s="61"/>
      <c r="L82" s="61"/>
      <c r="M82" s="61"/>
      <c r="N82" s="61"/>
      <c r="O82" s="61"/>
      <c r="P82" s="61"/>
      <c r="Q82" s="61"/>
    </row>
    <row r="83" spans="8:17">
      <c r="H83" s="64" t="s">
        <v>31</v>
      </c>
      <c r="I83" s="61"/>
      <c r="J83" s="61"/>
      <c r="K83" s="61"/>
      <c r="L83" s="61"/>
      <c r="M83" s="61"/>
      <c r="N83" s="61"/>
      <c r="O83" s="61"/>
      <c r="P83" s="61"/>
      <c r="Q83" s="61"/>
    </row>
    <row r="84" spans="8:17">
      <c r="H84" s="64" t="s">
        <v>57</v>
      </c>
      <c r="I84" s="61"/>
      <c r="J84" s="61"/>
      <c r="K84" s="61"/>
      <c r="L84" s="61"/>
      <c r="M84" s="61"/>
      <c r="N84" s="61"/>
      <c r="O84" s="61"/>
      <c r="P84" s="61"/>
      <c r="Q84" s="61"/>
    </row>
    <row r="85" spans="8:17">
      <c r="H85" s="64" t="s">
        <v>58</v>
      </c>
      <c r="I85" s="61"/>
      <c r="J85" s="61"/>
      <c r="K85" s="61"/>
      <c r="L85" s="61"/>
      <c r="M85" s="61"/>
      <c r="N85" s="61"/>
      <c r="O85" s="61"/>
      <c r="P85" s="61"/>
      <c r="Q85" s="61"/>
    </row>
    <row r="86" spans="8:17">
      <c r="H86" s="64" t="s">
        <v>59</v>
      </c>
      <c r="I86" s="61"/>
      <c r="J86" s="61"/>
      <c r="K86" s="61"/>
      <c r="L86" s="61"/>
      <c r="M86" s="61"/>
      <c r="N86" s="61"/>
      <c r="O86" s="61"/>
      <c r="P86" s="61"/>
      <c r="Q86" s="61"/>
    </row>
    <row r="87" spans="8:17">
      <c r="H87" s="64" t="s">
        <v>60</v>
      </c>
      <c r="I87" s="61"/>
      <c r="J87" s="61"/>
      <c r="K87" s="61"/>
      <c r="L87" s="61"/>
      <c r="M87" s="61"/>
      <c r="N87" s="61"/>
      <c r="O87" s="61"/>
      <c r="P87" s="61"/>
      <c r="Q87" s="61"/>
    </row>
    <row r="88" spans="8:17">
      <c r="H88" s="64" t="s">
        <v>61</v>
      </c>
      <c r="I88" s="61"/>
      <c r="J88" s="61"/>
      <c r="K88" s="61"/>
      <c r="L88" s="61"/>
      <c r="M88" s="61"/>
      <c r="N88" s="61"/>
      <c r="O88" s="61"/>
      <c r="P88" s="61"/>
      <c r="Q88" s="61"/>
    </row>
    <row r="89" spans="8:17">
      <c r="H89" s="64" t="s">
        <v>62</v>
      </c>
      <c r="I89" s="61"/>
      <c r="J89" s="61"/>
      <c r="K89" s="61"/>
      <c r="L89" s="61"/>
      <c r="M89" s="61"/>
      <c r="N89" s="61"/>
      <c r="O89" s="61"/>
      <c r="P89" s="61"/>
      <c r="Q89" s="61"/>
    </row>
  </sheetData>
  <mergeCells count="17">
    <mergeCell ref="C49:E49"/>
    <mergeCell ref="H47:Q47"/>
    <mergeCell ref="C55:F55"/>
    <mergeCell ref="A44:B44"/>
    <mergeCell ref="C43:E43"/>
    <mergeCell ref="C50:E50"/>
    <mergeCell ref="C51:E51"/>
    <mergeCell ref="A45:B45"/>
    <mergeCell ref="C44:E44"/>
    <mergeCell ref="C45:E45"/>
    <mergeCell ref="B47:E47"/>
    <mergeCell ref="C48:E48"/>
    <mergeCell ref="A7:F7"/>
    <mergeCell ref="C8:E8"/>
    <mergeCell ref="A9:B9"/>
    <mergeCell ref="A10:B10"/>
    <mergeCell ref="A42:B43"/>
  </mergeCells>
  <conditionalFormatting sqref="C45">
    <cfRule type="cellIs" dxfId="17" priority="1" operator="lessThan">
      <formula>70</formula>
    </cfRule>
    <cfRule type="cellIs" dxfId="16" priority="2" operator="between">
      <formula>89</formula>
      <formula>70</formula>
    </cfRule>
    <cfRule type="cellIs" dxfId="15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D9">
      <formula1>$I$58:$I$69</formula1>
    </dataValidation>
    <dataValidation type="list" allowBlank="1" showInputMessage="1" showErrorMessage="1" sqref="C13">
      <formula1>"1,4"</formula1>
    </dataValidation>
    <dataValidation type="list" allowBlank="1" showInputMessage="1" showErrorMessage="1" sqref="C17">
      <formula1>"5,3"</formula1>
    </dataValidation>
    <dataValidation type="list" allowBlank="1" showInputMessage="1" showErrorMessage="1" sqref="C20">
      <formula1>"8,2"</formula1>
    </dataValidation>
    <dataValidation type="list" allowBlank="1" showInputMessage="1" showErrorMessage="1" sqref="C21">
      <formula1>"9,4"</formula1>
    </dataValidation>
    <dataValidation type="list" allowBlank="1" showInputMessage="1" showErrorMessage="1" sqref="E9">
      <formula1>$J$58:$J$69</formula1>
    </dataValidation>
    <dataValidation type="list" allowBlank="1" showInputMessage="1" showErrorMessage="1" sqref="C39">
      <formula1>"27,3"</formula1>
    </dataValidation>
    <dataValidation type="list" allowBlank="1" showInputMessage="1" showErrorMessage="1" sqref="C41">
      <formula1>"29,4"</formula1>
    </dataValidation>
    <dataValidation type="list" allowBlank="1" showInputMessage="1" showErrorMessage="1" sqref="C23">
      <formula1>"11,4"</formula1>
    </dataValidation>
    <dataValidation type="list" allowBlank="1" showInputMessage="1" showErrorMessage="1" sqref="C9">
      <formula1>$H$58:$H$88</formula1>
    </dataValidation>
    <dataValidation type="list" allowBlank="1" showInputMessage="1" showErrorMessage="1" sqref="C40">
      <formula1>"28,3"</formula1>
    </dataValidation>
    <dataValidation type="list" allowBlank="1" showInputMessage="1" showErrorMessage="1" sqref="C16">
      <formula1>"4,2"</formula1>
    </dataValidation>
    <dataValidation type="list" allowBlank="1" showInputMessage="1" showErrorMessage="1" sqref="C37">
      <formula1>"25,2"</formula1>
    </dataValidation>
    <dataValidation type="list" allowBlank="1" showInputMessage="1" showErrorMessage="1" sqref="C18">
      <formula1>"6,2"</formula1>
    </dataValidation>
    <dataValidation type="list" allowBlank="1" showInputMessage="1" showErrorMessage="1" sqref="C14">
      <formula1>"3,2"</formula1>
    </dataValidation>
    <dataValidation type="list" allowBlank="1" showInputMessage="1" showErrorMessage="1" sqref="C36">
      <formula1>"24,2"</formula1>
    </dataValidation>
    <dataValidation type="list" allowBlank="1" showInputMessage="1" showErrorMessage="1" sqref="C26">
      <formula1>"14,4"</formula1>
    </dataValidation>
    <dataValidation type="list" allowBlank="1" showInputMessage="1" showErrorMessage="1" sqref="C38">
      <formula1>"26,5"</formula1>
    </dataValidation>
    <dataValidation type="list" allowBlank="1" showInputMessage="1" showErrorMessage="1" sqref="C15">
      <formula1>"3,2"</formula1>
    </dataValidation>
    <dataValidation type="list" allowBlank="1" showInputMessage="1" showErrorMessage="1" sqref="C32">
      <formula1>"20,5"</formula1>
    </dataValidation>
    <dataValidation type="list" allowBlank="1" showInputMessage="1" showErrorMessage="1" sqref="C27">
      <formula1>"15,4"</formula1>
    </dataValidation>
    <dataValidation type="list" allowBlank="1" showInputMessage="1" showErrorMessage="1" sqref="C24">
      <formula1>"12,5"</formula1>
    </dataValidation>
    <dataValidation type="list" allowBlank="1" showInputMessage="1" showErrorMessage="1" sqref="C22">
      <formula1>"10,4"</formula1>
    </dataValidation>
    <dataValidation type="list" allowBlank="1" showInputMessage="1" showErrorMessage="1" sqref="C19">
      <formula1>"7,2"</formula1>
    </dataValidation>
    <dataValidation type="list" allowBlank="1" showInputMessage="1" showErrorMessage="1" sqref="C35">
      <formula1>"23,2"</formula1>
    </dataValidation>
    <dataValidation type="list" allowBlank="1" showInputMessage="1" showErrorMessage="1" sqref="C25">
      <formula1>"13,4"</formula1>
    </dataValidation>
    <dataValidation type="list" allowBlank="1" showInputMessage="1" showErrorMessage="1" sqref="C34">
      <formula1>"22,5"</formula1>
    </dataValidation>
    <dataValidation type="list" allowBlank="1" showInputMessage="1" showErrorMessage="1" sqref="C33">
      <formula1>"21,5"</formula1>
    </dataValidation>
    <dataValidation type="list" allowBlank="1" showInputMessage="1" showErrorMessage="1" sqref="C28">
      <formula1>"16,4"</formula1>
    </dataValidation>
    <dataValidation type="list" allowBlank="1" showInputMessage="1" showErrorMessage="1" sqref="C31">
      <formula1>"19,4"</formula1>
    </dataValidation>
    <dataValidation type="list" allowBlank="1" showInputMessage="1" showErrorMessage="1" sqref="C29">
      <formula1>"17,4"</formula1>
    </dataValidation>
    <dataValidation type="list" allowBlank="1" showInputMessage="1" showErrorMessage="1" sqref="C30">
      <formula1>"18,4"</formula1>
    </dataValidation>
  </dataValidation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43" zoomScale="82" zoomScaleNormal="82" workbookViewId="0">
      <selection activeCell="C55" sqref="C55:F55"/>
    </sheetView>
  </sheetViews>
  <sheetFormatPr baseColWidth="10" defaultColWidth="10" defaultRowHeight="15"/>
  <cols>
    <col min="1" max="1" width="5.42578125" style="1" bestFit="1" customWidth="1"/>
    <col min="2" max="2" width="48.85546875" style="2" customWidth="1"/>
    <col min="3" max="3" width="7.7109375" style="3" customWidth="1"/>
    <col min="4" max="5" width="7.7109375" style="4" customWidth="1"/>
    <col min="6" max="6" width="50.7109375" style="2" customWidth="1"/>
    <col min="7" max="245" width="11.42578125" style="2"/>
    <col min="246" max="246" width="4.5703125" style="2" customWidth="1"/>
    <col min="247" max="247" width="32.7109375" style="2" customWidth="1"/>
    <col min="248" max="249" width="11.7109375" style="2" customWidth="1"/>
    <col min="250" max="250" width="7.7109375" style="2" customWidth="1"/>
    <col min="251" max="251" width="17" style="2" customWidth="1"/>
    <col min="252" max="501" width="11.42578125" style="2"/>
    <col min="502" max="502" width="4.5703125" style="2" customWidth="1"/>
    <col min="503" max="503" width="32.7109375" style="2" customWidth="1"/>
    <col min="504" max="505" width="11.7109375" style="2" customWidth="1"/>
    <col min="506" max="506" width="7.7109375" style="2" customWidth="1"/>
    <col min="507" max="507" width="17" style="2" customWidth="1"/>
    <col min="508" max="757" width="11.42578125" style="2"/>
    <col min="758" max="758" width="4.5703125" style="2" customWidth="1"/>
    <col min="759" max="759" width="32.7109375" style="2" customWidth="1"/>
    <col min="760" max="761" width="11.7109375" style="2" customWidth="1"/>
    <col min="762" max="762" width="7.7109375" style="2" customWidth="1"/>
    <col min="763" max="763" width="17" style="2" customWidth="1"/>
    <col min="764" max="1013" width="11.42578125" style="2"/>
    <col min="1014" max="1014" width="4.5703125" style="2" customWidth="1"/>
    <col min="1015" max="1015" width="32.7109375" style="2" customWidth="1"/>
    <col min="1016" max="1017" width="11.7109375" style="2" customWidth="1"/>
    <col min="1018" max="1018" width="7.7109375" style="2" customWidth="1"/>
    <col min="1019" max="1019" width="17" style="2" customWidth="1"/>
    <col min="1020" max="1269" width="11.42578125" style="2"/>
    <col min="1270" max="1270" width="4.5703125" style="2" customWidth="1"/>
    <col min="1271" max="1271" width="32.7109375" style="2" customWidth="1"/>
    <col min="1272" max="1273" width="11.7109375" style="2" customWidth="1"/>
    <col min="1274" max="1274" width="7.7109375" style="2" customWidth="1"/>
    <col min="1275" max="1275" width="17" style="2" customWidth="1"/>
    <col min="1276" max="1525" width="11.42578125" style="2"/>
    <col min="1526" max="1526" width="4.5703125" style="2" customWidth="1"/>
    <col min="1527" max="1527" width="32.7109375" style="2" customWidth="1"/>
    <col min="1528" max="1529" width="11.7109375" style="2" customWidth="1"/>
    <col min="1530" max="1530" width="7.7109375" style="2" customWidth="1"/>
    <col min="1531" max="1531" width="17" style="2" customWidth="1"/>
    <col min="1532" max="1781" width="11.42578125" style="2"/>
    <col min="1782" max="1782" width="4.5703125" style="2" customWidth="1"/>
    <col min="1783" max="1783" width="32.7109375" style="2" customWidth="1"/>
    <col min="1784" max="1785" width="11.7109375" style="2" customWidth="1"/>
    <col min="1786" max="1786" width="7.7109375" style="2" customWidth="1"/>
    <col min="1787" max="1787" width="17" style="2" customWidth="1"/>
    <col min="1788" max="2037" width="11.42578125" style="2"/>
    <col min="2038" max="2038" width="4.5703125" style="2" customWidth="1"/>
    <col min="2039" max="2039" width="32.7109375" style="2" customWidth="1"/>
    <col min="2040" max="2041" width="11.7109375" style="2" customWidth="1"/>
    <col min="2042" max="2042" width="7.7109375" style="2" customWidth="1"/>
    <col min="2043" max="2043" width="17" style="2" customWidth="1"/>
    <col min="2044" max="2293" width="11.42578125" style="2"/>
    <col min="2294" max="2294" width="4.5703125" style="2" customWidth="1"/>
    <col min="2295" max="2295" width="32.7109375" style="2" customWidth="1"/>
    <col min="2296" max="2297" width="11.7109375" style="2" customWidth="1"/>
    <col min="2298" max="2298" width="7.7109375" style="2" customWidth="1"/>
    <col min="2299" max="2299" width="17" style="2" customWidth="1"/>
    <col min="2300" max="2549" width="11.42578125" style="2"/>
    <col min="2550" max="2550" width="4.5703125" style="2" customWidth="1"/>
    <col min="2551" max="2551" width="32.7109375" style="2" customWidth="1"/>
    <col min="2552" max="2553" width="11.7109375" style="2" customWidth="1"/>
    <col min="2554" max="2554" width="7.7109375" style="2" customWidth="1"/>
    <col min="2555" max="2555" width="17" style="2" customWidth="1"/>
    <col min="2556" max="2805" width="11.42578125" style="2"/>
    <col min="2806" max="2806" width="4.5703125" style="2" customWidth="1"/>
    <col min="2807" max="2807" width="32.7109375" style="2" customWidth="1"/>
    <col min="2808" max="2809" width="11.7109375" style="2" customWidth="1"/>
    <col min="2810" max="2810" width="7.7109375" style="2" customWidth="1"/>
    <col min="2811" max="2811" width="17" style="2" customWidth="1"/>
    <col min="2812" max="3061" width="11.42578125" style="2"/>
    <col min="3062" max="3062" width="4.5703125" style="2" customWidth="1"/>
    <col min="3063" max="3063" width="32.7109375" style="2" customWidth="1"/>
    <col min="3064" max="3065" width="11.7109375" style="2" customWidth="1"/>
    <col min="3066" max="3066" width="7.7109375" style="2" customWidth="1"/>
    <col min="3067" max="3067" width="17" style="2" customWidth="1"/>
    <col min="3068" max="3317" width="11.42578125" style="2"/>
    <col min="3318" max="3318" width="4.5703125" style="2" customWidth="1"/>
    <col min="3319" max="3319" width="32.7109375" style="2" customWidth="1"/>
    <col min="3320" max="3321" width="11.7109375" style="2" customWidth="1"/>
    <col min="3322" max="3322" width="7.7109375" style="2" customWidth="1"/>
    <col min="3323" max="3323" width="17" style="2" customWidth="1"/>
    <col min="3324" max="3573" width="11.42578125" style="2"/>
    <col min="3574" max="3574" width="4.5703125" style="2" customWidth="1"/>
    <col min="3575" max="3575" width="32.7109375" style="2" customWidth="1"/>
    <col min="3576" max="3577" width="11.7109375" style="2" customWidth="1"/>
    <col min="3578" max="3578" width="7.7109375" style="2" customWidth="1"/>
    <col min="3579" max="3579" width="17" style="2" customWidth="1"/>
    <col min="3580" max="3829" width="11.42578125" style="2"/>
    <col min="3830" max="3830" width="4.5703125" style="2" customWidth="1"/>
    <col min="3831" max="3831" width="32.7109375" style="2" customWidth="1"/>
    <col min="3832" max="3833" width="11.7109375" style="2" customWidth="1"/>
    <col min="3834" max="3834" width="7.7109375" style="2" customWidth="1"/>
    <col min="3835" max="3835" width="17" style="2" customWidth="1"/>
    <col min="3836" max="4085" width="11.42578125" style="2"/>
    <col min="4086" max="4086" width="4.5703125" style="2" customWidth="1"/>
    <col min="4087" max="4087" width="32.7109375" style="2" customWidth="1"/>
    <col min="4088" max="4089" width="11.7109375" style="2" customWidth="1"/>
    <col min="4090" max="4090" width="7.7109375" style="2" customWidth="1"/>
    <col min="4091" max="4091" width="17" style="2" customWidth="1"/>
    <col min="4092" max="4341" width="11.42578125" style="2"/>
    <col min="4342" max="4342" width="4.5703125" style="2" customWidth="1"/>
    <col min="4343" max="4343" width="32.7109375" style="2" customWidth="1"/>
    <col min="4344" max="4345" width="11.7109375" style="2" customWidth="1"/>
    <col min="4346" max="4346" width="7.7109375" style="2" customWidth="1"/>
    <col min="4347" max="4347" width="17" style="2" customWidth="1"/>
    <col min="4348" max="4597" width="11.42578125" style="2"/>
    <col min="4598" max="4598" width="4.5703125" style="2" customWidth="1"/>
    <col min="4599" max="4599" width="32.7109375" style="2" customWidth="1"/>
    <col min="4600" max="4601" width="11.7109375" style="2" customWidth="1"/>
    <col min="4602" max="4602" width="7.7109375" style="2" customWidth="1"/>
    <col min="4603" max="4603" width="17" style="2" customWidth="1"/>
    <col min="4604" max="4853" width="11.42578125" style="2"/>
    <col min="4854" max="4854" width="4.5703125" style="2" customWidth="1"/>
    <col min="4855" max="4855" width="32.7109375" style="2" customWidth="1"/>
    <col min="4856" max="4857" width="11.7109375" style="2" customWidth="1"/>
    <col min="4858" max="4858" width="7.7109375" style="2" customWidth="1"/>
    <col min="4859" max="4859" width="17" style="2" customWidth="1"/>
    <col min="4860" max="5109" width="11.42578125" style="2"/>
    <col min="5110" max="5110" width="4.5703125" style="2" customWidth="1"/>
    <col min="5111" max="5111" width="32.7109375" style="2" customWidth="1"/>
    <col min="5112" max="5113" width="11.7109375" style="2" customWidth="1"/>
    <col min="5114" max="5114" width="7.7109375" style="2" customWidth="1"/>
    <col min="5115" max="5115" width="17" style="2" customWidth="1"/>
    <col min="5116" max="5365" width="11.42578125" style="2"/>
    <col min="5366" max="5366" width="4.5703125" style="2" customWidth="1"/>
    <col min="5367" max="5367" width="32.7109375" style="2" customWidth="1"/>
    <col min="5368" max="5369" width="11.7109375" style="2" customWidth="1"/>
    <col min="5370" max="5370" width="7.7109375" style="2" customWidth="1"/>
    <col min="5371" max="5371" width="17" style="2" customWidth="1"/>
    <col min="5372" max="5621" width="11.42578125" style="2"/>
    <col min="5622" max="5622" width="4.5703125" style="2" customWidth="1"/>
    <col min="5623" max="5623" width="32.7109375" style="2" customWidth="1"/>
    <col min="5624" max="5625" width="11.7109375" style="2" customWidth="1"/>
    <col min="5626" max="5626" width="7.7109375" style="2" customWidth="1"/>
    <col min="5627" max="5627" width="17" style="2" customWidth="1"/>
    <col min="5628" max="5877" width="11.42578125" style="2"/>
    <col min="5878" max="5878" width="4.5703125" style="2" customWidth="1"/>
    <col min="5879" max="5879" width="32.7109375" style="2" customWidth="1"/>
    <col min="5880" max="5881" width="11.7109375" style="2" customWidth="1"/>
    <col min="5882" max="5882" width="7.7109375" style="2" customWidth="1"/>
    <col min="5883" max="5883" width="17" style="2" customWidth="1"/>
    <col min="5884" max="6133" width="11.42578125" style="2"/>
    <col min="6134" max="6134" width="4.5703125" style="2" customWidth="1"/>
    <col min="6135" max="6135" width="32.7109375" style="2" customWidth="1"/>
    <col min="6136" max="6137" width="11.7109375" style="2" customWidth="1"/>
    <col min="6138" max="6138" width="7.7109375" style="2" customWidth="1"/>
    <col min="6139" max="6139" width="17" style="2" customWidth="1"/>
    <col min="6140" max="6389" width="11.42578125" style="2"/>
    <col min="6390" max="6390" width="4.5703125" style="2" customWidth="1"/>
    <col min="6391" max="6391" width="32.7109375" style="2" customWidth="1"/>
    <col min="6392" max="6393" width="11.7109375" style="2" customWidth="1"/>
    <col min="6394" max="6394" width="7.7109375" style="2" customWidth="1"/>
    <col min="6395" max="6395" width="17" style="2" customWidth="1"/>
    <col min="6396" max="6645" width="11.42578125" style="2"/>
    <col min="6646" max="6646" width="4.5703125" style="2" customWidth="1"/>
    <col min="6647" max="6647" width="32.7109375" style="2" customWidth="1"/>
    <col min="6648" max="6649" width="11.7109375" style="2" customWidth="1"/>
    <col min="6650" max="6650" width="7.7109375" style="2" customWidth="1"/>
    <col min="6651" max="6651" width="17" style="2" customWidth="1"/>
    <col min="6652" max="6901" width="11.42578125" style="2"/>
    <col min="6902" max="6902" width="4.5703125" style="2" customWidth="1"/>
    <col min="6903" max="6903" width="32.7109375" style="2" customWidth="1"/>
    <col min="6904" max="6905" width="11.7109375" style="2" customWidth="1"/>
    <col min="6906" max="6906" width="7.7109375" style="2" customWidth="1"/>
    <col min="6907" max="6907" width="17" style="2" customWidth="1"/>
    <col min="6908" max="7157" width="11.42578125" style="2"/>
    <col min="7158" max="7158" width="4.5703125" style="2" customWidth="1"/>
    <col min="7159" max="7159" width="32.7109375" style="2" customWidth="1"/>
    <col min="7160" max="7161" width="11.7109375" style="2" customWidth="1"/>
    <col min="7162" max="7162" width="7.7109375" style="2" customWidth="1"/>
    <col min="7163" max="7163" width="17" style="2" customWidth="1"/>
    <col min="7164" max="7413" width="11.42578125" style="2"/>
    <col min="7414" max="7414" width="4.5703125" style="2" customWidth="1"/>
    <col min="7415" max="7415" width="32.7109375" style="2" customWidth="1"/>
    <col min="7416" max="7417" width="11.7109375" style="2" customWidth="1"/>
    <col min="7418" max="7418" width="7.7109375" style="2" customWidth="1"/>
    <col min="7419" max="7419" width="17" style="2" customWidth="1"/>
    <col min="7420" max="7669" width="11.42578125" style="2"/>
    <col min="7670" max="7670" width="4.5703125" style="2" customWidth="1"/>
    <col min="7671" max="7671" width="32.7109375" style="2" customWidth="1"/>
    <col min="7672" max="7673" width="11.7109375" style="2" customWidth="1"/>
    <col min="7674" max="7674" width="7.7109375" style="2" customWidth="1"/>
    <col min="7675" max="7675" width="17" style="2" customWidth="1"/>
    <col min="7676" max="7925" width="11.42578125" style="2"/>
    <col min="7926" max="7926" width="4.5703125" style="2" customWidth="1"/>
    <col min="7927" max="7927" width="32.7109375" style="2" customWidth="1"/>
    <col min="7928" max="7929" width="11.7109375" style="2" customWidth="1"/>
    <col min="7930" max="7930" width="7.7109375" style="2" customWidth="1"/>
    <col min="7931" max="7931" width="17" style="2" customWidth="1"/>
    <col min="7932" max="8181" width="11.42578125" style="2"/>
    <col min="8182" max="8182" width="4.5703125" style="2" customWidth="1"/>
    <col min="8183" max="8183" width="32.7109375" style="2" customWidth="1"/>
    <col min="8184" max="8185" width="11.7109375" style="2" customWidth="1"/>
    <col min="8186" max="8186" width="7.7109375" style="2" customWidth="1"/>
    <col min="8187" max="8187" width="17" style="2" customWidth="1"/>
    <col min="8188" max="8437" width="11.42578125" style="2"/>
    <col min="8438" max="8438" width="4.5703125" style="2" customWidth="1"/>
    <col min="8439" max="8439" width="32.7109375" style="2" customWidth="1"/>
    <col min="8440" max="8441" width="11.7109375" style="2" customWidth="1"/>
    <col min="8442" max="8442" width="7.7109375" style="2" customWidth="1"/>
    <col min="8443" max="8443" width="17" style="2" customWidth="1"/>
    <col min="8444" max="8693" width="11.42578125" style="2"/>
    <col min="8694" max="8694" width="4.5703125" style="2" customWidth="1"/>
    <col min="8695" max="8695" width="32.7109375" style="2" customWidth="1"/>
    <col min="8696" max="8697" width="11.7109375" style="2" customWidth="1"/>
    <col min="8698" max="8698" width="7.7109375" style="2" customWidth="1"/>
    <col min="8699" max="8699" width="17" style="2" customWidth="1"/>
    <col min="8700" max="8949" width="11.42578125" style="2"/>
    <col min="8950" max="8950" width="4.5703125" style="2" customWidth="1"/>
    <col min="8951" max="8951" width="32.7109375" style="2" customWidth="1"/>
    <col min="8952" max="8953" width="11.7109375" style="2" customWidth="1"/>
    <col min="8954" max="8954" width="7.7109375" style="2" customWidth="1"/>
    <col min="8955" max="8955" width="17" style="2" customWidth="1"/>
    <col min="8956" max="9205" width="11.42578125" style="2"/>
    <col min="9206" max="9206" width="4.5703125" style="2" customWidth="1"/>
    <col min="9207" max="9207" width="32.7109375" style="2" customWidth="1"/>
    <col min="9208" max="9209" width="11.7109375" style="2" customWidth="1"/>
    <col min="9210" max="9210" width="7.7109375" style="2" customWidth="1"/>
    <col min="9211" max="9211" width="17" style="2" customWidth="1"/>
    <col min="9212" max="9461" width="11.42578125" style="2"/>
    <col min="9462" max="9462" width="4.5703125" style="2" customWidth="1"/>
    <col min="9463" max="9463" width="32.7109375" style="2" customWidth="1"/>
    <col min="9464" max="9465" width="11.7109375" style="2" customWidth="1"/>
    <col min="9466" max="9466" width="7.7109375" style="2" customWidth="1"/>
    <col min="9467" max="9467" width="17" style="2" customWidth="1"/>
    <col min="9468" max="9717" width="11.42578125" style="2"/>
    <col min="9718" max="9718" width="4.5703125" style="2" customWidth="1"/>
    <col min="9719" max="9719" width="32.7109375" style="2" customWidth="1"/>
    <col min="9720" max="9721" width="11.7109375" style="2" customWidth="1"/>
    <col min="9722" max="9722" width="7.7109375" style="2" customWidth="1"/>
    <col min="9723" max="9723" width="17" style="2" customWidth="1"/>
    <col min="9724" max="9973" width="11.42578125" style="2"/>
    <col min="9974" max="9974" width="4.5703125" style="2" customWidth="1"/>
    <col min="9975" max="9975" width="32.7109375" style="2" customWidth="1"/>
    <col min="9976" max="9977" width="11.7109375" style="2" customWidth="1"/>
    <col min="9978" max="9978" width="7.7109375" style="2" customWidth="1"/>
    <col min="9979" max="9979" width="17" style="2" customWidth="1"/>
    <col min="9980" max="10229" width="11.42578125" style="2"/>
    <col min="10230" max="10230" width="4.5703125" style="2" customWidth="1"/>
    <col min="10231" max="10231" width="32.7109375" style="2" customWidth="1"/>
    <col min="10232" max="10233" width="11.7109375" style="2" customWidth="1"/>
    <col min="10234" max="10234" width="7.7109375" style="2" customWidth="1"/>
    <col min="10235" max="10235" width="17" style="2" customWidth="1"/>
    <col min="10236" max="10485" width="11.42578125" style="2"/>
    <col min="10486" max="10486" width="4.5703125" style="2" customWidth="1"/>
    <col min="10487" max="10487" width="32.7109375" style="2" customWidth="1"/>
    <col min="10488" max="10489" width="11.7109375" style="2" customWidth="1"/>
    <col min="10490" max="10490" width="7.7109375" style="2" customWidth="1"/>
    <col min="10491" max="10491" width="17" style="2" customWidth="1"/>
    <col min="10492" max="10741" width="11.42578125" style="2"/>
    <col min="10742" max="10742" width="4.5703125" style="2" customWidth="1"/>
    <col min="10743" max="10743" width="32.7109375" style="2" customWidth="1"/>
    <col min="10744" max="10745" width="11.7109375" style="2" customWidth="1"/>
    <col min="10746" max="10746" width="7.7109375" style="2" customWidth="1"/>
    <col min="10747" max="10747" width="17" style="2" customWidth="1"/>
    <col min="10748" max="10997" width="11.42578125" style="2"/>
    <col min="10998" max="10998" width="4.5703125" style="2" customWidth="1"/>
    <col min="10999" max="10999" width="32.7109375" style="2" customWidth="1"/>
    <col min="11000" max="11001" width="11.7109375" style="2" customWidth="1"/>
    <col min="11002" max="11002" width="7.7109375" style="2" customWidth="1"/>
    <col min="11003" max="11003" width="17" style="2" customWidth="1"/>
    <col min="11004" max="11253" width="11.42578125" style="2"/>
    <col min="11254" max="11254" width="4.5703125" style="2" customWidth="1"/>
    <col min="11255" max="11255" width="32.7109375" style="2" customWidth="1"/>
    <col min="11256" max="11257" width="11.7109375" style="2" customWidth="1"/>
    <col min="11258" max="11258" width="7.7109375" style="2" customWidth="1"/>
    <col min="11259" max="11259" width="17" style="2" customWidth="1"/>
    <col min="11260" max="11509" width="11.42578125" style="2"/>
    <col min="11510" max="11510" width="4.5703125" style="2" customWidth="1"/>
    <col min="11511" max="11511" width="32.7109375" style="2" customWidth="1"/>
    <col min="11512" max="11513" width="11.7109375" style="2" customWidth="1"/>
    <col min="11514" max="11514" width="7.7109375" style="2" customWidth="1"/>
    <col min="11515" max="11515" width="17" style="2" customWidth="1"/>
    <col min="11516" max="11765" width="11.42578125" style="2"/>
    <col min="11766" max="11766" width="4.5703125" style="2" customWidth="1"/>
    <col min="11767" max="11767" width="32.7109375" style="2" customWidth="1"/>
    <col min="11768" max="11769" width="11.7109375" style="2" customWidth="1"/>
    <col min="11770" max="11770" width="7.7109375" style="2" customWidth="1"/>
    <col min="11771" max="11771" width="17" style="2" customWidth="1"/>
    <col min="11772" max="12021" width="11.42578125" style="2"/>
    <col min="12022" max="12022" width="4.5703125" style="2" customWidth="1"/>
    <col min="12023" max="12023" width="32.7109375" style="2" customWidth="1"/>
    <col min="12024" max="12025" width="11.7109375" style="2" customWidth="1"/>
    <col min="12026" max="12026" width="7.7109375" style="2" customWidth="1"/>
    <col min="12027" max="12027" width="17" style="2" customWidth="1"/>
    <col min="12028" max="12277" width="11.42578125" style="2"/>
    <col min="12278" max="12278" width="4.5703125" style="2" customWidth="1"/>
    <col min="12279" max="12279" width="32.7109375" style="2" customWidth="1"/>
    <col min="12280" max="12281" width="11.7109375" style="2" customWidth="1"/>
    <col min="12282" max="12282" width="7.7109375" style="2" customWidth="1"/>
    <col min="12283" max="12283" width="17" style="2" customWidth="1"/>
    <col min="12284" max="12533" width="11.42578125" style="2"/>
    <col min="12534" max="12534" width="4.5703125" style="2" customWidth="1"/>
    <col min="12535" max="12535" width="32.7109375" style="2" customWidth="1"/>
    <col min="12536" max="12537" width="11.7109375" style="2" customWidth="1"/>
    <col min="12538" max="12538" width="7.7109375" style="2" customWidth="1"/>
    <col min="12539" max="12539" width="17" style="2" customWidth="1"/>
    <col min="12540" max="12789" width="11.42578125" style="2"/>
    <col min="12790" max="12790" width="4.5703125" style="2" customWidth="1"/>
    <col min="12791" max="12791" width="32.7109375" style="2" customWidth="1"/>
    <col min="12792" max="12793" width="11.7109375" style="2" customWidth="1"/>
    <col min="12794" max="12794" width="7.7109375" style="2" customWidth="1"/>
    <col min="12795" max="12795" width="17" style="2" customWidth="1"/>
    <col min="12796" max="13045" width="11.42578125" style="2"/>
    <col min="13046" max="13046" width="4.5703125" style="2" customWidth="1"/>
    <col min="13047" max="13047" width="32.7109375" style="2" customWidth="1"/>
    <col min="13048" max="13049" width="11.7109375" style="2" customWidth="1"/>
    <col min="13050" max="13050" width="7.7109375" style="2" customWidth="1"/>
    <col min="13051" max="13051" width="17" style="2" customWidth="1"/>
    <col min="13052" max="13301" width="11.42578125" style="2"/>
    <col min="13302" max="13302" width="4.5703125" style="2" customWidth="1"/>
    <col min="13303" max="13303" width="32.7109375" style="2" customWidth="1"/>
    <col min="13304" max="13305" width="11.7109375" style="2" customWidth="1"/>
    <col min="13306" max="13306" width="7.7109375" style="2" customWidth="1"/>
    <col min="13307" max="13307" width="17" style="2" customWidth="1"/>
    <col min="13308" max="13557" width="11.42578125" style="2"/>
    <col min="13558" max="13558" width="4.5703125" style="2" customWidth="1"/>
    <col min="13559" max="13559" width="32.7109375" style="2" customWidth="1"/>
    <col min="13560" max="13561" width="11.7109375" style="2" customWidth="1"/>
    <col min="13562" max="13562" width="7.7109375" style="2" customWidth="1"/>
    <col min="13563" max="13563" width="17" style="2" customWidth="1"/>
    <col min="13564" max="13813" width="11.42578125" style="2"/>
    <col min="13814" max="13814" width="4.5703125" style="2" customWidth="1"/>
    <col min="13815" max="13815" width="32.7109375" style="2" customWidth="1"/>
    <col min="13816" max="13817" width="11.7109375" style="2" customWidth="1"/>
    <col min="13818" max="13818" width="7.7109375" style="2" customWidth="1"/>
    <col min="13819" max="13819" width="17" style="2" customWidth="1"/>
    <col min="13820" max="14069" width="11.42578125" style="2"/>
    <col min="14070" max="14070" width="4.5703125" style="2" customWidth="1"/>
    <col min="14071" max="14071" width="32.7109375" style="2" customWidth="1"/>
    <col min="14072" max="14073" width="11.7109375" style="2" customWidth="1"/>
    <col min="14074" max="14074" width="7.7109375" style="2" customWidth="1"/>
    <col min="14075" max="14075" width="17" style="2" customWidth="1"/>
    <col min="14076" max="14325" width="11.42578125" style="2"/>
    <col min="14326" max="14326" width="4.5703125" style="2" customWidth="1"/>
    <col min="14327" max="14327" width="32.7109375" style="2" customWidth="1"/>
    <col min="14328" max="14329" width="11.7109375" style="2" customWidth="1"/>
    <col min="14330" max="14330" width="7.7109375" style="2" customWidth="1"/>
    <col min="14331" max="14331" width="17" style="2" customWidth="1"/>
    <col min="14332" max="14581" width="11.42578125" style="2"/>
    <col min="14582" max="14582" width="4.5703125" style="2" customWidth="1"/>
    <col min="14583" max="14583" width="32.7109375" style="2" customWidth="1"/>
    <col min="14584" max="14585" width="11.7109375" style="2" customWidth="1"/>
    <col min="14586" max="14586" width="7.7109375" style="2" customWidth="1"/>
    <col min="14587" max="14587" width="17" style="2" customWidth="1"/>
    <col min="14588" max="14837" width="11.42578125" style="2"/>
    <col min="14838" max="14838" width="4.5703125" style="2" customWidth="1"/>
    <col min="14839" max="14839" width="32.7109375" style="2" customWidth="1"/>
    <col min="14840" max="14841" width="11.7109375" style="2" customWidth="1"/>
    <col min="14842" max="14842" width="7.7109375" style="2" customWidth="1"/>
    <col min="14843" max="14843" width="17" style="2" customWidth="1"/>
    <col min="14844" max="15093" width="11.42578125" style="2"/>
    <col min="15094" max="15094" width="4.5703125" style="2" customWidth="1"/>
    <col min="15095" max="15095" width="32.7109375" style="2" customWidth="1"/>
    <col min="15096" max="15097" width="11.7109375" style="2" customWidth="1"/>
    <col min="15098" max="15098" width="7.7109375" style="2" customWidth="1"/>
    <col min="15099" max="15099" width="17" style="2" customWidth="1"/>
    <col min="15100" max="15349" width="11.42578125" style="2"/>
    <col min="15350" max="15350" width="4.5703125" style="2" customWidth="1"/>
    <col min="15351" max="15351" width="32.7109375" style="2" customWidth="1"/>
    <col min="15352" max="15353" width="11.7109375" style="2" customWidth="1"/>
    <col min="15354" max="15354" width="7.7109375" style="2" customWidth="1"/>
    <col min="15355" max="15355" width="17" style="2" customWidth="1"/>
    <col min="15356" max="15605" width="11.42578125" style="2"/>
    <col min="15606" max="15606" width="4.5703125" style="2" customWidth="1"/>
    <col min="15607" max="15607" width="32.7109375" style="2" customWidth="1"/>
    <col min="15608" max="15609" width="11.7109375" style="2" customWidth="1"/>
    <col min="15610" max="15610" width="7.7109375" style="2" customWidth="1"/>
    <col min="15611" max="15611" width="17" style="2" customWidth="1"/>
    <col min="15612" max="15861" width="11.42578125" style="2"/>
    <col min="15862" max="15862" width="4.5703125" style="2" customWidth="1"/>
    <col min="15863" max="15863" width="32.7109375" style="2" customWidth="1"/>
    <col min="15864" max="15865" width="11.7109375" style="2" customWidth="1"/>
    <col min="15866" max="15866" width="7.7109375" style="2" customWidth="1"/>
    <col min="15867" max="15867" width="17" style="2" customWidth="1"/>
    <col min="15868" max="16384" width="11.42578125" style="2"/>
  </cols>
  <sheetData>
    <row r="7" spans="1:6" ht="15.75" customHeight="1">
      <c r="A7" s="116" t="s">
        <v>85</v>
      </c>
      <c r="B7" s="116"/>
      <c r="C7" s="116"/>
      <c r="D7" s="116"/>
      <c r="E7" s="116"/>
      <c r="F7" s="116"/>
    </row>
    <row r="8" spans="1:6" ht="14.25" customHeight="1">
      <c r="A8" s="6"/>
      <c r="B8" s="7"/>
      <c r="C8" s="117" t="s">
        <v>30</v>
      </c>
      <c r="D8" s="117"/>
      <c r="E8" s="117"/>
      <c r="F8" s="7"/>
    </row>
    <row r="9" spans="1:6" ht="32.25" customHeight="1">
      <c r="A9" s="146" t="s">
        <v>124</v>
      </c>
      <c r="B9" s="146"/>
      <c r="C9" s="8" t="s">
        <v>49</v>
      </c>
      <c r="D9" s="9" t="s">
        <v>32</v>
      </c>
      <c r="E9" s="9">
        <v>2025</v>
      </c>
      <c r="F9" s="10"/>
    </row>
    <row r="10" spans="1:6" ht="15.75" customHeight="1">
      <c r="A10" s="119" t="s">
        <v>135</v>
      </c>
      <c r="B10" s="119"/>
      <c r="C10" s="11" t="s">
        <v>27</v>
      </c>
      <c r="D10" s="11" t="s">
        <v>28</v>
      </c>
      <c r="E10" s="11" t="s">
        <v>29</v>
      </c>
      <c r="F10" s="12"/>
    </row>
    <row r="11" spans="1:6">
      <c r="A11" s="13"/>
      <c r="B11" s="13"/>
      <c r="C11" s="13"/>
      <c r="D11" s="13"/>
      <c r="E11" s="13"/>
      <c r="F11" s="12"/>
    </row>
    <row r="12" spans="1:6">
      <c r="A12" s="14" t="s">
        <v>13</v>
      </c>
      <c r="B12" s="15" t="s">
        <v>0</v>
      </c>
      <c r="C12" s="14" t="s">
        <v>11</v>
      </c>
      <c r="D12" s="14" t="s">
        <v>12</v>
      </c>
      <c r="E12" s="14" t="s">
        <v>1</v>
      </c>
      <c r="F12" s="16" t="s">
        <v>2</v>
      </c>
    </row>
    <row r="13" spans="1:6" ht="25.5">
      <c r="A13" s="21">
        <v>1</v>
      </c>
      <c r="B13" s="18" t="s">
        <v>86</v>
      </c>
      <c r="C13" s="19">
        <v>4</v>
      </c>
      <c r="D13" s="19"/>
      <c r="E13" s="19"/>
      <c r="F13" s="20"/>
    </row>
    <row r="14" spans="1:6" ht="25.5">
      <c r="A14" s="21">
        <f>A13+1</f>
        <v>2</v>
      </c>
      <c r="B14" s="18" t="s">
        <v>87</v>
      </c>
      <c r="C14" s="19">
        <v>2</v>
      </c>
      <c r="D14" s="19"/>
      <c r="E14" s="19"/>
      <c r="F14" s="20"/>
    </row>
    <row r="15" spans="1:6" ht="25.5">
      <c r="A15" s="21">
        <f t="shared" ref="A15:A41" si="0">A14+1</f>
        <v>3</v>
      </c>
      <c r="B15" s="22" t="s">
        <v>88</v>
      </c>
      <c r="C15" s="23">
        <v>2</v>
      </c>
      <c r="D15" s="23"/>
      <c r="E15" s="17"/>
      <c r="F15" s="24"/>
    </row>
    <row r="16" spans="1:6">
      <c r="A16" s="21">
        <f t="shared" si="0"/>
        <v>4</v>
      </c>
      <c r="B16" s="18" t="s">
        <v>89</v>
      </c>
      <c r="C16" s="23">
        <v>2</v>
      </c>
      <c r="D16" s="23"/>
      <c r="E16" s="17"/>
      <c r="F16" s="24"/>
    </row>
    <row r="17" spans="1:6" ht="25.5">
      <c r="A17" s="21">
        <f t="shared" si="0"/>
        <v>5</v>
      </c>
      <c r="B17" s="22" t="s">
        <v>90</v>
      </c>
      <c r="C17" s="23">
        <v>3</v>
      </c>
      <c r="D17" s="23"/>
      <c r="E17" s="17"/>
      <c r="F17" s="24"/>
    </row>
    <row r="18" spans="1:6">
      <c r="A18" s="21">
        <f t="shared" si="0"/>
        <v>6</v>
      </c>
      <c r="B18" s="22" t="s">
        <v>98</v>
      </c>
      <c r="C18" s="23">
        <v>2</v>
      </c>
      <c r="D18" s="23"/>
      <c r="E18" s="17"/>
      <c r="F18" s="24"/>
    </row>
    <row r="19" spans="1:6" ht="25.5">
      <c r="A19" s="21">
        <f t="shared" si="0"/>
        <v>7</v>
      </c>
      <c r="B19" s="18" t="s">
        <v>91</v>
      </c>
      <c r="C19" s="23">
        <v>2</v>
      </c>
      <c r="D19" s="23"/>
      <c r="E19" s="17"/>
      <c r="F19" s="24"/>
    </row>
    <row r="20" spans="1:6" ht="38.25">
      <c r="A20" s="21">
        <f t="shared" si="0"/>
        <v>8</v>
      </c>
      <c r="B20" s="18" t="s">
        <v>92</v>
      </c>
      <c r="C20" s="23">
        <v>2</v>
      </c>
      <c r="D20" s="23"/>
      <c r="E20" s="17"/>
      <c r="F20" s="71"/>
    </row>
    <row r="21" spans="1:6" ht="26.25" customHeight="1">
      <c r="A21" s="21">
        <f t="shared" si="0"/>
        <v>9</v>
      </c>
      <c r="B21" s="22" t="s">
        <v>93</v>
      </c>
      <c r="C21" s="23"/>
      <c r="D21" s="23" t="s">
        <v>137</v>
      </c>
      <c r="E21" s="17"/>
      <c r="F21" s="71" t="s">
        <v>150</v>
      </c>
    </row>
    <row r="22" spans="1:6" ht="25.5">
      <c r="A22" s="21">
        <f t="shared" si="0"/>
        <v>10</v>
      </c>
      <c r="B22" s="68" t="s">
        <v>94</v>
      </c>
      <c r="C22" s="23">
        <v>4</v>
      </c>
      <c r="D22" s="23"/>
      <c r="E22" s="17"/>
      <c r="F22" s="24"/>
    </row>
    <row r="23" spans="1:6" ht="26.25" customHeight="1">
      <c r="A23" s="21">
        <f t="shared" si="0"/>
        <v>11</v>
      </c>
      <c r="B23" s="68" t="s">
        <v>95</v>
      </c>
      <c r="C23" s="23">
        <v>4</v>
      </c>
      <c r="D23" s="23"/>
      <c r="E23" s="17"/>
      <c r="F23" s="24"/>
    </row>
    <row r="24" spans="1:6" ht="25.5">
      <c r="A24" s="21">
        <f t="shared" si="0"/>
        <v>12</v>
      </c>
      <c r="B24" s="68" t="s">
        <v>96</v>
      </c>
      <c r="C24" s="23">
        <v>5</v>
      </c>
      <c r="D24" s="23"/>
      <c r="E24" s="17"/>
      <c r="F24" s="24"/>
    </row>
    <row r="25" spans="1:6" ht="29.25" customHeight="1">
      <c r="A25" s="21">
        <f t="shared" si="0"/>
        <v>13</v>
      </c>
      <c r="B25" s="68" t="s">
        <v>112</v>
      </c>
      <c r="C25" s="23">
        <v>4</v>
      </c>
      <c r="D25" s="23"/>
      <c r="E25" s="17"/>
      <c r="F25" s="24"/>
    </row>
    <row r="26" spans="1:6" ht="26.25" customHeight="1">
      <c r="A26" s="21">
        <f t="shared" si="0"/>
        <v>14</v>
      </c>
      <c r="B26" s="22" t="s">
        <v>97</v>
      </c>
      <c r="C26" s="23">
        <v>4</v>
      </c>
      <c r="D26" s="23"/>
      <c r="E26" s="17"/>
      <c r="F26" s="24"/>
    </row>
    <row r="27" spans="1:6" ht="25.5">
      <c r="A27" s="21">
        <f t="shared" si="0"/>
        <v>15</v>
      </c>
      <c r="B27" s="22" t="s">
        <v>125</v>
      </c>
      <c r="C27" s="23"/>
      <c r="D27" s="23"/>
      <c r="E27" s="17">
        <v>4</v>
      </c>
      <c r="F27" s="24"/>
    </row>
    <row r="28" spans="1:6">
      <c r="A28" s="21">
        <f t="shared" si="0"/>
        <v>16</v>
      </c>
      <c r="B28" s="18" t="s">
        <v>99</v>
      </c>
      <c r="C28" s="23">
        <v>4</v>
      </c>
      <c r="D28" s="23"/>
      <c r="E28" s="17"/>
      <c r="F28" s="24"/>
    </row>
    <row r="29" spans="1:6" ht="25.5">
      <c r="A29" s="21">
        <f t="shared" si="0"/>
        <v>17</v>
      </c>
      <c r="B29" s="18" t="s">
        <v>100</v>
      </c>
      <c r="C29" s="23">
        <v>4</v>
      </c>
      <c r="D29" s="23"/>
      <c r="E29" s="17"/>
      <c r="F29" s="24"/>
    </row>
    <row r="30" spans="1:6" ht="25.5">
      <c r="A30" s="21">
        <f t="shared" si="0"/>
        <v>18</v>
      </c>
      <c r="B30" s="22" t="s">
        <v>101</v>
      </c>
      <c r="C30" s="23">
        <v>4</v>
      </c>
      <c r="D30" s="23"/>
      <c r="E30" s="17"/>
      <c r="F30" s="24"/>
    </row>
    <row r="31" spans="1:6" ht="25.5">
      <c r="A31" s="21">
        <f t="shared" si="0"/>
        <v>19</v>
      </c>
      <c r="B31" s="18" t="s">
        <v>102</v>
      </c>
      <c r="C31" s="23">
        <v>4</v>
      </c>
      <c r="D31" s="23"/>
      <c r="E31" s="17"/>
      <c r="F31" s="24"/>
    </row>
    <row r="32" spans="1:6" ht="25.5">
      <c r="A32" s="21">
        <f t="shared" si="0"/>
        <v>20</v>
      </c>
      <c r="B32" s="18" t="s">
        <v>103</v>
      </c>
      <c r="C32" s="23">
        <v>5</v>
      </c>
      <c r="D32" s="23"/>
      <c r="E32" s="17"/>
      <c r="F32" s="24"/>
    </row>
    <row r="33" spans="1:17">
      <c r="A33" s="21">
        <f t="shared" si="0"/>
        <v>21</v>
      </c>
      <c r="B33" s="18" t="s">
        <v>104</v>
      </c>
      <c r="C33" s="23">
        <v>5</v>
      </c>
      <c r="D33" s="23"/>
      <c r="E33" s="17"/>
      <c r="F33" s="24"/>
    </row>
    <row r="34" spans="1:17" ht="25.5">
      <c r="A34" s="21">
        <f t="shared" si="0"/>
        <v>22</v>
      </c>
      <c r="B34" s="18" t="s">
        <v>105</v>
      </c>
      <c r="C34" s="23">
        <v>5</v>
      </c>
      <c r="D34" s="23"/>
      <c r="E34" s="17"/>
      <c r="F34" s="24"/>
    </row>
    <row r="35" spans="1:17" ht="38.25">
      <c r="A35" s="21">
        <f t="shared" si="0"/>
        <v>23</v>
      </c>
      <c r="B35" s="18" t="s">
        <v>126</v>
      </c>
      <c r="C35" s="23">
        <v>2</v>
      </c>
      <c r="D35" s="23"/>
      <c r="E35" s="17"/>
      <c r="F35" s="24"/>
    </row>
    <row r="36" spans="1:17" ht="40.5" customHeight="1">
      <c r="A36" s="21">
        <f t="shared" si="0"/>
        <v>24</v>
      </c>
      <c r="B36" s="30" t="s">
        <v>106</v>
      </c>
      <c r="C36" s="23">
        <v>2</v>
      </c>
      <c r="D36" s="23"/>
      <c r="E36" s="17"/>
      <c r="F36" s="24"/>
    </row>
    <row r="37" spans="1:17" ht="38.25">
      <c r="A37" s="21">
        <f t="shared" si="0"/>
        <v>25</v>
      </c>
      <c r="B37" s="22" t="s">
        <v>107</v>
      </c>
      <c r="C37" s="23">
        <v>2</v>
      </c>
      <c r="D37" s="23"/>
      <c r="E37" s="17"/>
      <c r="F37" s="24"/>
    </row>
    <row r="38" spans="1:17" ht="25.5">
      <c r="A38" s="21">
        <f t="shared" si="0"/>
        <v>26</v>
      </c>
      <c r="B38" s="22" t="s">
        <v>108</v>
      </c>
      <c r="C38" s="23">
        <v>5</v>
      </c>
      <c r="D38" s="23"/>
      <c r="E38" s="17"/>
      <c r="F38" s="24"/>
    </row>
    <row r="39" spans="1:17" ht="63.75">
      <c r="A39" s="21">
        <f t="shared" si="0"/>
        <v>27</v>
      </c>
      <c r="B39" s="22" t="s">
        <v>109</v>
      </c>
      <c r="C39" s="23">
        <v>3</v>
      </c>
      <c r="D39" s="23"/>
      <c r="E39" s="17"/>
      <c r="F39" s="24"/>
    </row>
    <row r="40" spans="1:17" ht="76.5">
      <c r="A40" s="21">
        <f t="shared" si="0"/>
        <v>28</v>
      </c>
      <c r="B40" s="31" t="s">
        <v>110</v>
      </c>
      <c r="C40" s="23">
        <v>3</v>
      </c>
      <c r="D40" s="23"/>
      <c r="E40" s="17"/>
      <c r="F40" s="24"/>
    </row>
    <row r="41" spans="1:17" ht="26.25" customHeight="1">
      <c r="A41" s="21">
        <f t="shared" si="0"/>
        <v>29</v>
      </c>
      <c r="B41" s="22" t="s">
        <v>111</v>
      </c>
      <c r="C41" s="32">
        <v>4</v>
      </c>
      <c r="D41" s="32"/>
      <c r="E41" s="17"/>
      <c r="F41" s="71"/>
    </row>
    <row r="42" spans="1:17" ht="15" customHeight="1">
      <c r="A42" s="120" t="s">
        <v>6</v>
      </c>
      <c r="B42" s="121"/>
      <c r="C42" s="33">
        <f>COUNT(C13:C41)</f>
        <v>27</v>
      </c>
      <c r="D42" s="33">
        <f>COUNTIF(D13:D41,"X")</f>
        <v>1</v>
      </c>
      <c r="E42" s="33">
        <f>COUNT(E13:E41)</f>
        <v>1</v>
      </c>
      <c r="F42" s="34"/>
    </row>
    <row r="43" spans="1:17">
      <c r="A43" s="122"/>
      <c r="B43" s="123"/>
      <c r="C43" s="131">
        <f>SUM(C42:E42)</f>
        <v>29</v>
      </c>
      <c r="D43" s="132"/>
      <c r="E43" s="133"/>
      <c r="F43" s="35"/>
    </row>
    <row r="44" spans="1:17">
      <c r="A44" s="130" t="s">
        <v>7</v>
      </c>
      <c r="B44" s="130"/>
      <c r="C44" s="131">
        <f>SUM(C42+E42)</f>
        <v>28</v>
      </c>
      <c r="D44" s="132"/>
      <c r="E44" s="133"/>
      <c r="F44" s="35"/>
    </row>
    <row r="45" spans="1:17" ht="31.5" customHeight="1">
      <c r="A45" s="131" t="s">
        <v>5</v>
      </c>
      <c r="B45" s="133"/>
      <c r="C45" s="138">
        <f>SUM(C13:C41)+SUM(E13:E41)</f>
        <v>96</v>
      </c>
      <c r="D45" s="139"/>
      <c r="E45" s="140"/>
      <c r="F45" s="36"/>
    </row>
    <row r="46" spans="1:17" ht="15.75" customHeight="1">
      <c r="A46" s="37"/>
      <c r="B46" s="37"/>
      <c r="C46" s="2"/>
      <c r="D46" s="38"/>
      <c r="E46" s="38"/>
      <c r="F46" s="39"/>
    </row>
    <row r="47" spans="1:17" ht="15.75" customHeight="1">
      <c r="A47" s="37"/>
      <c r="B47" s="141" t="s">
        <v>14</v>
      </c>
      <c r="C47" s="142"/>
      <c r="D47" s="142"/>
      <c r="E47" s="143"/>
      <c r="F47" s="39"/>
      <c r="H47" s="126" t="s">
        <v>18</v>
      </c>
      <c r="I47" s="127"/>
      <c r="J47" s="127"/>
      <c r="K47" s="127"/>
      <c r="L47" s="127"/>
      <c r="M47" s="127"/>
      <c r="N47" s="127"/>
      <c r="O47" s="127"/>
      <c r="P47" s="127"/>
      <c r="Q47" s="128"/>
    </row>
    <row r="48" spans="1:17" ht="15.75" customHeight="1">
      <c r="B48" s="40"/>
      <c r="C48" s="144" t="s">
        <v>3</v>
      </c>
      <c r="D48" s="144"/>
      <c r="E48" s="145"/>
      <c r="H48" s="41">
        <v>1</v>
      </c>
      <c r="I48" s="42">
        <v>2</v>
      </c>
      <c r="J48" s="42">
        <v>3</v>
      </c>
      <c r="K48" s="42">
        <v>4</v>
      </c>
      <c r="L48" s="42">
        <v>5</v>
      </c>
      <c r="M48" s="42">
        <v>6</v>
      </c>
      <c r="N48" s="42">
        <v>7</v>
      </c>
      <c r="O48" s="42">
        <v>8</v>
      </c>
      <c r="P48" s="42">
        <v>9</v>
      </c>
      <c r="Q48" s="43">
        <v>10</v>
      </c>
    </row>
    <row r="49" spans="2:17">
      <c r="B49" s="44" t="s">
        <v>15</v>
      </c>
      <c r="C49" s="124" t="s">
        <v>10</v>
      </c>
      <c r="D49" s="124"/>
      <c r="E49" s="125"/>
      <c r="H49" s="45">
        <v>4</v>
      </c>
      <c r="I49" s="46">
        <v>2</v>
      </c>
      <c r="J49" s="46">
        <v>2</v>
      </c>
      <c r="K49" s="46">
        <v>2</v>
      </c>
      <c r="L49" s="46">
        <v>3</v>
      </c>
      <c r="M49" s="46">
        <v>2</v>
      </c>
      <c r="N49" s="46">
        <v>2</v>
      </c>
      <c r="O49" s="46">
        <v>2</v>
      </c>
      <c r="P49" s="46">
        <v>4</v>
      </c>
      <c r="Q49" s="47">
        <v>4</v>
      </c>
    </row>
    <row r="50" spans="2:17">
      <c r="B50" s="44" t="s">
        <v>16</v>
      </c>
      <c r="C50" s="134" t="s">
        <v>9</v>
      </c>
      <c r="D50" s="134"/>
      <c r="E50" s="135"/>
      <c r="H50" s="45"/>
      <c r="I50" s="46"/>
      <c r="J50" s="46"/>
      <c r="K50" s="46"/>
      <c r="L50" s="46"/>
      <c r="M50" s="46"/>
      <c r="N50" s="46"/>
      <c r="O50" s="46"/>
      <c r="P50" s="46"/>
      <c r="Q50" s="47"/>
    </row>
    <row r="51" spans="2:17">
      <c r="B51" s="50" t="s">
        <v>17</v>
      </c>
      <c r="C51" s="136" t="s">
        <v>8</v>
      </c>
      <c r="D51" s="136"/>
      <c r="E51" s="137"/>
      <c r="H51" s="41">
        <v>11</v>
      </c>
      <c r="I51" s="42">
        <v>12</v>
      </c>
      <c r="J51" s="42">
        <v>13</v>
      </c>
      <c r="K51" s="42">
        <v>14</v>
      </c>
      <c r="L51" s="42">
        <v>15</v>
      </c>
      <c r="M51" s="42">
        <v>16</v>
      </c>
      <c r="N51" s="42">
        <v>17</v>
      </c>
      <c r="O51" s="42">
        <v>18</v>
      </c>
      <c r="P51" s="42">
        <v>19</v>
      </c>
      <c r="Q51" s="43">
        <v>20</v>
      </c>
    </row>
    <row r="52" spans="2:17">
      <c r="B52" s="51"/>
      <c r="C52" s="51"/>
      <c r="D52" s="51"/>
      <c r="E52" s="51"/>
      <c r="H52" s="45">
        <v>4</v>
      </c>
      <c r="I52" s="46">
        <v>5</v>
      </c>
      <c r="J52" s="46">
        <v>4</v>
      </c>
      <c r="K52" s="46">
        <v>4</v>
      </c>
      <c r="L52" s="46">
        <v>4</v>
      </c>
      <c r="M52" s="46">
        <v>4</v>
      </c>
      <c r="N52" s="46">
        <v>4</v>
      </c>
      <c r="O52" s="46">
        <v>4</v>
      </c>
      <c r="P52" s="46">
        <v>4</v>
      </c>
      <c r="Q52" s="47">
        <v>5</v>
      </c>
    </row>
    <row r="53" spans="2:17">
      <c r="H53" s="52"/>
      <c r="I53" s="53"/>
      <c r="J53" s="53"/>
      <c r="K53" s="53"/>
      <c r="L53" s="53"/>
      <c r="M53" s="53"/>
      <c r="N53" s="53"/>
      <c r="O53" s="53"/>
      <c r="P53" s="53"/>
      <c r="Q53" s="54"/>
    </row>
    <row r="54" spans="2:17">
      <c r="H54" s="55">
        <v>21</v>
      </c>
      <c r="I54" s="56">
        <v>22</v>
      </c>
      <c r="J54" s="56">
        <v>23</v>
      </c>
      <c r="K54" s="56">
        <v>24</v>
      </c>
      <c r="L54" s="56">
        <v>25</v>
      </c>
      <c r="M54" s="56">
        <v>26</v>
      </c>
      <c r="N54" s="56">
        <v>27</v>
      </c>
      <c r="O54" s="56">
        <v>28</v>
      </c>
      <c r="P54" s="56">
        <v>29</v>
      </c>
      <c r="Q54" s="57">
        <v>30</v>
      </c>
    </row>
    <row r="55" spans="2:17">
      <c r="B55" s="58" t="s">
        <v>4</v>
      </c>
      <c r="C55" s="129" t="s">
        <v>168</v>
      </c>
      <c r="D55" s="129"/>
      <c r="E55" s="129"/>
      <c r="F55" s="129"/>
      <c r="H55" s="45">
        <v>5</v>
      </c>
      <c r="I55" s="46">
        <v>5</v>
      </c>
      <c r="J55" s="46">
        <v>2</v>
      </c>
      <c r="K55" s="46">
        <v>2</v>
      </c>
      <c r="L55" s="46">
        <v>2</v>
      </c>
      <c r="M55" s="46">
        <v>5</v>
      </c>
      <c r="N55" s="46">
        <v>3</v>
      </c>
      <c r="O55" s="46">
        <v>3</v>
      </c>
      <c r="P55" s="46">
        <v>4</v>
      </c>
      <c r="Q55" s="47"/>
    </row>
    <row r="56" spans="2:17">
      <c r="H56" s="52"/>
      <c r="I56" s="53"/>
      <c r="J56" s="53"/>
      <c r="K56" s="53"/>
      <c r="L56" s="53"/>
      <c r="M56" s="53"/>
      <c r="N56" s="53"/>
      <c r="O56" s="53"/>
      <c r="P56" s="53"/>
      <c r="Q56" s="54"/>
    </row>
    <row r="57" spans="2:17">
      <c r="H57" s="59"/>
      <c r="I57" s="59"/>
      <c r="J57" s="59"/>
      <c r="K57" s="61"/>
      <c r="L57" s="61"/>
      <c r="M57" s="61"/>
      <c r="N57" s="61"/>
      <c r="O57" s="61"/>
      <c r="P57" s="61"/>
      <c r="Q57" s="61"/>
    </row>
    <row r="58" spans="2:17">
      <c r="H58" s="60" t="s">
        <v>27</v>
      </c>
      <c r="I58" s="60" t="s">
        <v>28</v>
      </c>
      <c r="J58" s="60" t="s">
        <v>29</v>
      </c>
      <c r="K58" s="61"/>
      <c r="L58" s="61"/>
      <c r="M58" s="61"/>
      <c r="N58" s="61"/>
      <c r="O58" s="61"/>
      <c r="P58" s="61"/>
      <c r="Q58" s="61"/>
    </row>
    <row r="59" spans="2:17">
      <c r="H59" s="64" t="s">
        <v>33</v>
      </c>
      <c r="I59" s="61" t="s">
        <v>32</v>
      </c>
      <c r="J59" s="61">
        <v>2017</v>
      </c>
      <c r="K59" s="61"/>
      <c r="L59" s="61"/>
      <c r="M59" s="61"/>
      <c r="N59" s="61"/>
      <c r="O59" s="61"/>
      <c r="P59" s="61"/>
      <c r="Q59" s="61"/>
    </row>
    <row r="60" spans="2:17">
      <c r="H60" s="64" t="s">
        <v>34</v>
      </c>
      <c r="I60" s="61" t="s">
        <v>63</v>
      </c>
      <c r="J60" s="61">
        <v>2018</v>
      </c>
      <c r="K60" s="61"/>
      <c r="L60" s="61"/>
      <c r="M60" s="61"/>
      <c r="N60" s="61"/>
      <c r="O60" s="61"/>
      <c r="P60" s="61"/>
      <c r="Q60" s="61"/>
    </row>
    <row r="61" spans="2:17">
      <c r="H61" s="64" t="s">
        <v>35</v>
      </c>
      <c r="I61" s="61" t="s">
        <v>64</v>
      </c>
      <c r="J61" s="61">
        <v>2019</v>
      </c>
      <c r="K61" s="61"/>
      <c r="L61" s="61"/>
      <c r="M61" s="61"/>
      <c r="N61" s="61"/>
      <c r="O61" s="61"/>
      <c r="P61" s="61"/>
      <c r="Q61" s="61"/>
    </row>
    <row r="62" spans="2:17">
      <c r="H62" s="64" t="s">
        <v>36</v>
      </c>
      <c r="I62" s="61" t="s">
        <v>65</v>
      </c>
      <c r="J62" s="61">
        <v>2020</v>
      </c>
      <c r="K62" s="61"/>
      <c r="L62" s="61"/>
      <c r="M62" s="61"/>
      <c r="N62" s="61"/>
      <c r="O62" s="61"/>
      <c r="P62" s="61"/>
      <c r="Q62" s="61"/>
    </row>
    <row r="63" spans="2:17">
      <c r="H63" s="64" t="s">
        <v>37</v>
      </c>
      <c r="I63" s="61" t="s">
        <v>66</v>
      </c>
      <c r="J63" s="61">
        <v>2021</v>
      </c>
      <c r="K63" s="61"/>
      <c r="L63" s="61"/>
      <c r="M63" s="61"/>
      <c r="N63" s="61"/>
      <c r="O63" s="61"/>
      <c r="P63" s="61"/>
      <c r="Q63" s="61"/>
    </row>
    <row r="64" spans="2:17">
      <c r="H64" s="64" t="s">
        <v>38</v>
      </c>
      <c r="I64" s="61" t="s">
        <v>67</v>
      </c>
      <c r="J64" s="61">
        <v>2022</v>
      </c>
      <c r="K64" s="61"/>
      <c r="L64" s="61"/>
      <c r="M64" s="61"/>
      <c r="N64" s="61"/>
      <c r="O64" s="61"/>
      <c r="P64" s="61"/>
      <c r="Q64" s="61"/>
    </row>
    <row r="65" spans="8:17">
      <c r="H65" s="64" t="s">
        <v>39</v>
      </c>
      <c r="I65" s="61" t="s">
        <v>68</v>
      </c>
      <c r="J65" s="61">
        <v>2023</v>
      </c>
      <c r="K65" s="61"/>
      <c r="L65" s="61"/>
      <c r="M65" s="61"/>
      <c r="N65" s="61"/>
      <c r="O65" s="61"/>
      <c r="P65" s="61"/>
      <c r="Q65" s="61"/>
    </row>
    <row r="66" spans="8:17">
      <c r="H66" s="64" t="s">
        <v>40</v>
      </c>
      <c r="I66" s="61" t="s">
        <v>69</v>
      </c>
      <c r="J66" s="61">
        <v>2024</v>
      </c>
      <c r="K66" s="61"/>
      <c r="L66" s="61"/>
      <c r="M66" s="61"/>
      <c r="N66" s="61"/>
      <c r="O66" s="61"/>
      <c r="P66" s="61"/>
      <c r="Q66" s="61"/>
    </row>
    <row r="67" spans="8:17">
      <c r="H67" s="64" t="s">
        <v>41</v>
      </c>
      <c r="I67" s="61" t="s">
        <v>70</v>
      </c>
      <c r="J67" s="61">
        <v>2025</v>
      </c>
      <c r="K67" s="61"/>
      <c r="L67" s="61"/>
      <c r="M67" s="61"/>
      <c r="N67" s="61"/>
      <c r="O67" s="61"/>
      <c r="P67" s="61"/>
      <c r="Q67" s="61"/>
    </row>
    <row r="68" spans="8:17">
      <c r="H68" s="64" t="s">
        <v>42</v>
      </c>
      <c r="I68" s="61" t="s">
        <v>71</v>
      </c>
      <c r="J68" s="61">
        <v>2026</v>
      </c>
      <c r="K68" s="61"/>
      <c r="L68" s="61"/>
      <c r="M68" s="61"/>
      <c r="N68" s="61"/>
      <c r="O68" s="61"/>
      <c r="P68" s="61"/>
      <c r="Q68" s="61"/>
    </row>
    <row r="69" spans="8:17">
      <c r="H69" s="64" t="s">
        <v>43</v>
      </c>
      <c r="I69" s="61" t="s">
        <v>72</v>
      </c>
      <c r="J69" s="61">
        <v>2027</v>
      </c>
      <c r="K69" s="61"/>
      <c r="L69" s="61"/>
      <c r="M69" s="61"/>
      <c r="N69" s="61"/>
      <c r="O69" s="61"/>
      <c r="P69" s="61"/>
      <c r="Q69" s="61"/>
    </row>
    <row r="70" spans="8:17">
      <c r="H70" s="64" t="s">
        <v>44</v>
      </c>
      <c r="I70" s="61" t="s">
        <v>73</v>
      </c>
      <c r="J70" s="61">
        <v>2028</v>
      </c>
      <c r="K70" s="61"/>
      <c r="L70" s="61"/>
      <c r="M70" s="61"/>
      <c r="N70" s="61"/>
      <c r="O70" s="61"/>
      <c r="P70" s="61"/>
      <c r="Q70" s="61"/>
    </row>
    <row r="71" spans="8:17">
      <c r="H71" s="64" t="s">
        <v>45</v>
      </c>
      <c r="I71" s="61"/>
      <c r="J71" s="61"/>
      <c r="K71" s="61"/>
      <c r="L71" s="61"/>
      <c r="M71" s="61"/>
      <c r="N71" s="61"/>
      <c r="O71" s="61"/>
      <c r="P71" s="61"/>
      <c r="Q71" s="61"/>
    </row>
    <row r="72" spans="8:17">
      <c r="H72" s="64" t="s">
        <v>46</v>
      </c>
      <c r="I72" s="61"/>
      <c r="J72" s="61"/>
      <c r="K72" s="61"/>
      <c r="L72" s="61"/>
      <c r="M72" s="61"/>
      <c r="N72" s="61"/>
      <c r="O72" s="61"/>
      <c r="P72" s="61"/>
      <c r="Q72" s="61"/>
    </row>
    <row r="73" spans="8:17">
      <c r="H73" s="64" t="s">
        <v>47</v>
      </c>
      <c r="I73" s="61"/>
      <c r="J73" s="61"/>
      <c r="K73" s="61"/>
      <c r="L73" s="61"/>
      <c r="M73" s="61"/>
      <c r="N73" s="61"/>
      <c r="O73" s="61"/>
      <c r="P73" s="61"/>
      <c r="Q73" s="61"/>
    </row>
    <row r="74" spans="8:17">
      <c r="H74" s="64" t="s">
        <v>48</v>
      </c>
      <c r="I74" s="61"/>
      <c r="J74" s="61"/>
      <c r="K74" s="61"/>
      <c r="L74" s="61"/>
      <c r="M74" s="61"/>
      <c r="N74" s="61"/>
      <c r="O74" s="61"/>
      <c r="P74" s="61"/>
      <c r="Q74" s="61"/>
    </row>
    <row r="75" spans="8:17">
      <c r="H75" s="64" t="s">
        <v>49</v>
      </c>
      <c r="I75" s="61"/>
      <c r="J75" s="61"/>
      <c r="K75" s="61"/>
      <c r="L75" s="61"/>
      <c r="M75" s="61"/>
      <c r="N75" s="61"/>
      <c r="O75" s="61"/>
      <c r="P75" s="61"/>
      <c r="Q75" s="61"/>
    </row>
    <row r="76" spans="8:17">
      <c r="H76" s="64" t="s">
        <v>50</v>
      </c>
      <c r="I76" s="61"/>
      <c r="J76" s="61"/>
      <c r="K76" s="61"/>
      <c r="L76" s="61"/>
      <c r="M76" s="61"/>
      <c r="N76" s="61"/>
      <c r="O76" s="61"/>
      <c r="P76" s="61"/>
      <c r="Q76" s="61"/>
    </row>
    <row r="77" spans="8:17">
      <c r="H77" s="64" t="s">
        <v>51</v>
      </c>
      <c r="I77" s="61"/>
      <c r="J77" s="61"/>
      <c r="K77" s="61"/>
      <c r="L77" s="61"/>
      <c r="M77" s="61"/>
      <c r="N77" s="61"/>
      <c r="O77" s="61"/>
      <c r="P77" s="61"/>
      <c r="Q77" s="61"/>
    </row>
    <row r="78" spans="8:17">
      <c r="H78" s="64" t="s">
        <v>52</v>
      </c>
      <c r="I78" s="61"/>
      <c r="J78" s="61"/>
      <c r="K78" s="61"/>
      <c r="L78" s="61"/>
      <c r="M78" s="61"/>
      <c r="N78" s="61"/>
      <c r="O78" s="61"/>
      <c r="P78" s="61"/>
      <c r="Q78" s="61"/>
    </row>
    <row r="79" spans="8:17">
      <c r="H79" s="64" t="s">
        <v>53</v>
      </c>
      <c r="I79" s="61"/>
      <c r="J79" s="61"/>
      <c r="K79" s="61"/>
      <c r="L79" s="61"/>
      <c r="M79" s="61"/>
      <c r="N79" s="61"/>
      <c r="O79" s="61"/>
      <c r="P79" s="61"/>
      <c r="Q79" s="61"/>
    </row>
    <row r="80" spans="8:17">
      <c r="H80" s="64" t="s">
        <v>54</v>
      </c>
      <c r="I80" s="61"/>
      <c r="J80" s="61"/>
      <c r="K80" s="61"/>
      <c r="L80" s="61"/>
      <c r="M80" s="61"/>
      <c r="N80" s="61"/>
      <c r="O80" s="61"/>
      <c r="P80" s="61"/>
      <c r="Q80" s="61"/>
    </row>
    <row r="81" spans="8:17">
      <c r="H81" s="64" t="s">
        <v>55</v>
      </c>
      <c r="I81" s="61"/>
      <c r="J81" s="61"/>
      <c r="K81" s="61"/>
      <c r="L81" s="61"/>
      <c r="M81" s="61"/>
      <c r="N81" s="61"/>
      <c r="O81" s="61"/>
      <c r="P81" s="61"/>
      <c r="Q81" s="61"/>
    </row>
    <row r="82" spans="8:17">
      <c r="H82" s="64" t="s">
        <v>56</v>
      </c>
      <c r="I82" s="61"/>
      <c r="J82" s="61"/>
      <c r="K82" s="61"/>
      <c r="L82" s="61"/>
      <c r="M82" s="61"/>
      <c r="N82" s="61"/>
      <c r="O82" s="61"/>
      <c r="P82" s="61"/>
      <c r="Q82" s="61"/>
    </row>
    <row r="83" spans="8:17">
      <c r="H83" s="64" t="s">
        <v>31</v>
      </c>
      <c r="I83" s="61"/>
      <c r="J83" s="61"/>
      <c r="K83" s="61"/>
      <c r="L83" s="61"/>
      <c r="M83" s="61"/>
      <c r="N83" s="61"/>
      <c r="O83" s="61"/>
      <c r="P83" s="61"/>
      <c r="Q83" s="61"/>
    </row>
    <row r="84" spans="8:17">
      <c r="H84" s="64" t="s">
        <v>57</v>
      </c>
      <c r="I84" s="61"/>
      <c r="J84" s="61"/>
      <c r="K84" s="61"/>
      <c r="L84" s="61"/>
      <c r="M84" s="61"/>
      <c r="N84" s="61"/>
      <c r="O84" s="61"/>
      <c r="P84" s="61"/>
      <c r="Q84" s="61"/>
    </row>
    <row r="85" spans="8:17">
      <c r="H85" s="64" t="s">
        <v>58</v>
      </c>
      <c r="I85" s="61"/>
      <c r="J85" s="61"/>
      <c r="K85" s="61"/>
      <c r="L85" s="61"/>
      <c r="M85" s="61"/>
      <c r="N85" s="61"/>
      <c r="O85" s="61"/>
      <c r="P85" s="61"/>
      <c r="Q85" s="61"/>
    </row>
    <row r="86" spans="8:17">
      <c r="H86" s="64" t="s">
        <v>59</v>
      </c>
      <c r="I86" s="61"/>
      <c r="J86" s="61"/>
      <c r="K86" s="61"/>
      <c r="L86" s="61"/>
      <c r="M86" s="61"/>
      <c r="N86" s="61"/>
      <c r="O86" s="61"/>
      <c r="P86" s="61"/>
      <c r="Q86" s="61"/>
    </row>
    <row r="87" spans="8:17">
      <c r="H87" s="64" t="s">
        <v>60</v>
      </c>
      <c r="I87" s="61"/>
      <c r="J87" s="61"/>
      <c r="K87" s="61"/>
      <c r="L87" s="61"/>
      <c r="M87" s="61"/>
      <c r="N87" s="61"/>
      <c r="O87" s="61"/>
      <c r="P87" s="61"/>
      <c r="Q87" s="61"/>
    </row>
    <row r="88" spans="8:17">
      <c r="H88" s="64" t="s">
        <v>61</v>
      </c>
      <c r="I88" s="61"/>
      <c r="J88" s="61"/>
      <c r="K88" s="61"/>
      <c r="L88" s="61"/>
      <c r="M88" s="61"/>
      <c r="N88" s="61"/>
      <c r="O88" s="61"/>
      <c r="P88" s="61"/>
      <c r="Q88" s="61"/>
    </row>
    <row r="89" spans="8:17">
      <c r="H89" s="64" t="s">
        <v>62</v>
      </c>
      <c r="I89" s="61"/>
      <c r="J89" s="61"/>
      <c r="K89" s="61"/>
      <c r="L89" s="61"/>
      <c r="M89" s="61"/>
      <c r="N89" s="61"/>
      <c r="O89" s="61"/>
      <c r="P89" s="61"/>
      <c r="Q89" s="61"/>
    </row>
  </sheetData>
  <mergeCells count="17">
    <mergeCell ref="C49:E49"/>
    <mergeCell ref="H47:Q47"/>
    <mergeCell ref="C55:F55"/>
    <mergeCell ref="A44:B44"/>
    <mergeCell ref="C43:E43"/>
    <mergeCell ref="C50:E50"/>
    <mergeCell ref="C51:E51"/>
    <mergeCell ref="A45:B45"/>
    <mergeCell ref="C44:E44"/>
    <mergeCell ref="C45:E45"/>
    <mergeCell ref="B47:E47"/>
    <mergeCell ref="C48:E48"/>
    <mergeCell ref="A7:F7"/>
    <mergeCell ref="C8:E8"/>
    <mergeCell ref="A9:B9"/>
    <mergeCell ref="A10:B10"/>
    <mergeCell ref="A42:B43"/>
  </mergeCells>
  <conditionalFormatting sqref="C45">
    <cfRule type="cellIs" dxfId="14" priority="1" operator="lessThan">
      <formula>70</formula>
    </cfRule>
    <cfRule type="cellIs" dxfId="13" priority="2" operator="between">
      <formula>89</formula>
      <formula>70</formula>
    </cfRule>
    <cfRule type="cellIs" dxfId="12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D9">
      <formula1>$I$58:$I$69</formula1>
    </dataValidation>
    <dataValidation type="list" allowBlank="1" showInputMessage="1" showErrorMessage="1" sqref="C16">
      <formula1>"4,2"</formula1>
    </dataValidation>
    <dataValidation type="list" allowBlank="1" showInputMessage="1" showErrorMessage="1" sqref="C13">
      <formula1>"1,4"</formula1>
    </dataValidation>
    <dataValidation type="list" allowBlank="1" showInputMessage="1" showErrorMessage="1" sqref="C14">
      <formula1>$I$48</formula1>
    </dataValidation>
    <dataValidation type="list" allowBlank="1" showInputMessage="1" showErrorMessage="1" sqref="C15">
      <formula1>"3,2"</formula1>
    </dataValidation>
    <dataValidation type="list" allowBlank="1" showInputMessage="1" showErrorMessage="1" sqref="C9">
      <formula1>$H$58:$H$88</formula1>
    </dataValidation>
    <dataValidation type="list" allowBlank="1" showInputMessage="1" showErrorMessage="1" sqref="E9">
      <formula1>$J$58:$J$69</formula1>
    </dataValidation>
    <dataValidation type="list" allowBlank="1" showInputMessage="1" showErrorMessage="1" sqref="C41">
      <formula1>"29,4"</formula1>
    </dataValidation>
    <dataValidation type="list" allowBlank="1" showInputMessage="1" showErrorMessage="1" sqref="C18">
      <formula1>"6,2"</formula1>
    </dataValidation>
    <dataValidation type="list" allowBlank="1" showInputMessage="1" showErrorMessage="1" sqref="C39">
      <formula1>"27,3"</formula1>
    </dataValidation>
    <dataValidation type="list" allowBlank="1" showInputMessage="1" showErrorMessage="1" sqref="C22">
      <formula1>"10,4"</formula1>
    </dataValidation>
    <dataValidation type="list" allowBlank="1" showInputMessage="1" showErrorMessage="1" sqref="C38">
      <formula1>"26,5"</formula1>
    </dataValidation>
    <dataValidation type="list" allowBlank="1" showInputMessage="1" showErrorMessage="1" sqref="C40">
      <formula1>"28,3"</formula1>
    </dataValidation>
    <dataValidation type="list" allowBlank="1" showInputMessage="1" showErrorMessage="1" sqref="C17">
      <formula1>"5,3"</formula1>
    </dataValidation>
    <dataValidation type="list" allowBlank="1" showInputMessage="1" showErrorMessage="1" sqref="C36">
      <formula1>"24,2"</formula1>
    </dataValidation>
    <dataValidation type="list" allowBlank="1" showInputMessage="1" showErrorMessage="1" sqref="C24">
      <formula1>"12,5"</formula1>
    </dataValidation>
    <dataValidation type="list" allowBlank="1" showInputMessage="1" showErrorMessage="1" sqref="C32">
      <formula1>"20,5"</formula1>
    </dataValidation>
    <dataValidation type="list" allowBlank="1" showInputMessage="1" showErrorMessage="1" sqref="C30">
      <formula1>"18,4"</formula1>
    </dataValidation>
    <dataValidation type="list" allowBlank="1" showInputMessage="1" showErrorMessage="1" sqref="C31">
      <formula1>"19,4"</formula1>
    </dataValidation>
    <dataValidation type="list" allowBlank="1" showInputMessage="1" showErrorMessage="1" sqref="C29">
      <formula1>"17,4"</formula1>
    </dataValidation>
    <dataValidation type="list" allowBlank="1" showInputMessage="1" showErrorMessage="1" sqref="C19">
      <formula1>"7,2"</formula1>
    </dataValidation>
    <dataValidation type="list" allowBlank="1" showInputMessage="1" showErrorMessage="1" sqref="C20">
      <formula1>"8,2"</formula1>
    </dataValidation>
    <dataValidation type="list" allowBlank="1" showInputMessage="1" showErrorMessage="1" sqref="C33">
      <formula1>"21,5"</formula1>
    </dataValidation>
    <dataValidation type="list" allowBlank="1" showInputMessage="1" showErrorMessage="1" sqref="C25">
      <formula1>"13,4"</formula1>
    </dataValidation>
    <dataValidation type="list" allowBlank="1" showInputMessage="1" showErrorMessage="1" sqref="C27">
      <formula1>$L$51</formula1>
    </dataValidation>
    <dataValidation type="list" allowBlank="1" showInputMessage="1" showErrorMessage="1" sqref="C28">
      <formula1>"16,4"</formula1>
    </dataValidation>
    <dataValidation type="list" allowBlank="1" showInputMessage="1" showErrorMessage="1" sqref="C35">
      <formula1>"23,2"</formula1>
    </dataValidation>
    <dataValidation type="list" allowBlank="1" showInputMessage="1" showErrorMessage="1" sqref="C26">
      <formula1>"14,4"</formula1>
    </dataValidation>
    <dataValidation type="list" allowBlank="1" showInputMessage="1" showErrorMessage="1" sqref="C37">
      <formula1>"25,2"</formula1>
    </dataValidation>
    <dataValidation type="list" allowBlank="1" showInputMessage="1" showErrorMessage="1" sqref="C23">
      <formula1>"11,4"</formula1>
    </dataValidation>
    <dataValidation type="list" allowBlank="1" showInputMessage="1" showErrorMessage="1" sqref="C21">
      <formula1>$P$48</formula1>
    </dataValidation>
    <dataValidation type="list" allowBlank="1" showInputMessage="1" showErrorMessage="1" sqref="C34">
      <formula1>"22,5"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40" zoomScale="86" zoomScaleNormal="86" workbookViewId="0">
      <selection activeCell="C55" sqref="C55:F55"/>
    </sheetView>
  </sheetViews>
  <sheetFormatPr baseColWidth="10" defaultColWidth="10" defaultRowHeight="15"/>
  <cols>
    <col min="1" max="1" width="5.42578125" style="1" bestFit="1" customWidth="1"/>
    <col min="2" max="2" width="48.85546875" style="2" customWidth="1"/>
    <col min="3" max="3" width="7.7109375" style="3" customWidth="1"/>
    <col min="4" max="5" width="7.7109375" style="4" customWidth="1"/>
    <col min="6" max="6" width="50.7109375" style="2" customWidth="1"/>
    <col min="7" max="245" width="11.42578125" style="2"/>
    <col min="246" max="246" width="4.5703125" style="2" customWidth="1"/>
    <col min="247" max="247" width="32.7109375" style="2" customWidth="1"/>
    <col min="248" max="249" width="11.7109375" style="2" customWidth="1"/>
    <col min="250" max="250" width="7.7109375" style="2" customWidth="1"/>
    <col min="251" max="251" width="17" style="2" customWidth="1"/>
    <col min="252" max="501" width="11.42578125" style="2"/>
    <col min="502" max="502" width="4.5703125" style="2" customWidth="1"/>
    <col min="503" max="503" width="32.7109375" style="2" customWidth="1"/>
    <col min="504" max="505" width="11.7109375" style="2" customWidth="1"/>
    <col min="506" max="506" width="7.7109375" style="2" customWidth="1"/>
    <col min="507" max="507" width="17" style="2" customWidth="1"/>
    <col min="508" max="757" width="11.42578125" style="2"/>
    <col min="758" max="758" width="4.5703125" style="2" customWidth="1"/>
    <col min="759" max="759" width="32.7109375" style="2" customWidth="1"/>
    <col min="760" max="761" width="11.7109375" style="2" customWidth="1"/>
    <col min="762" max="762" width="7.7109375" style="2" customWidth="1"/>
    <col min="763" max="763" width="17" style="2" customWidth="1"/>
    <col min="764" max="1013" width="11.42578125" style="2"/>
    <col min="1014" max="1014" width="4.5703125" style="2" customWidth="1"/>
    <col min="1015" max="1015" width="32.7109375" style="2" customWidth="1"/>
    <col min="1016" max="1017" width="11.7109375" style="2" customWidth="1"/>
    <col min="1018" max="1018" width="7.7109375" style="2" customWidth="1"/>
    <col min="1019" max="1019" width="17" style="2" customWidth="1"/>
    <col min="1020" max="1269" width="11.42578125" style="2"/>
    <col min="1270" max="1270" width="4.5703125" style="2" customWidth="1"/>
    <col min="1271" max="1271" width="32.7109375" style="2" customWidth="1"/>
    <col min="1272" max="1273" width="11.7109375" style="2" customWidth="1"/>
    <col min="1274" max="1274" width="7.7109375" style="2" customWidth="1"/>
    <col min="1275" max="1275" width="17" style="2" customWidth="1"/>
    <col min="1276" max="1525" width="11.42578125" style="2"/>
    <col min="1526" max="1526" width="4.5703125" style="2" customWidth="1"/>
    <col min="1527" max="1527" width="32.7109375" style="2" customWidth="1"/>
    <col min="1528" max="1529" width="11.7109375" style="2" customWidth="1"/>
    <col min="1530" max="1530" width="7.7109375" style="2" customWidth="1"/>
    <col min="1531" max="1531" width="17" style="2" customWidth="1"/>
    <col min="1532" max="1781" width="11.42578125" style="2"/>
    <col min="1782" max="1782" width="4.5703125" style="2" customWidth="1"/>
    <col min="1783" max="1783" width="32.7109375" style="2" customWidth="1"/>
    <col min="1784" max="1785" width="11.7109375" style="2" customWidth="1"/>
    <col min="1786" max="1786" width="7.7109375" style="2" customWidth="1"/>
    <col min="1787" max="1787" width="17" style="2" customWidth="1"/>
    <col min="1788" max="2037" width="11.42578125" style="2"/>
    <col min="2038" max="2038" width="4.5703125" style="2" customWidth="1"/>
    <col min="2039" max="2039" width="32.7109375" style="2" customWidth="1"/>
    <col min="2040" max="2041" width="11.7109375" style="2" customWidth="1"/>
    <col min="2042" max="2042" width="7.7109375" style="2" customWidth="1"/>
    <col min="2043" max="2043" width="17" style="2" customWidth="1"/>
    <col min="2044" max="2293" width="11.42578125" style="2"/>
    <col min="2294" max="2294" width="4.5703125" style="2" customWidth="1"/>
    <col min="2295" max="2295" width="32.7109375" style="2" customWidth="1"/>
    <col min="2296" max="2297" width="11.7109375" style="2" customWidth="1"/>
    <col min="2298" max="2298" width="7.7109375" style="2" customWidth="1"/>
    <col min="2299" max="2299" width="17" style="2" customWidth="1"/>
    <col min="2300" max="2549" width="11.42578125" style="2"/>
    <col min="2550" max="2550" width="4.5703125" style="2" customWidth="1"/>
    <col min="2551" max="2551" width="32.7109375" style="2" customWidth="1"/>
    <col min="2552" max="2553" width="11.7109375" style="2" customWidth="1"/>
    <col min="2554" max="2554" width="7.7109375" style="2" customWidth="1"/>
    <col min="2555" max="2555" width="17" style="2" customWidth="1"/>
    <col min="2556" max="2805" width="11.42578125" style="2"/>
    <col min="2806" max="2806" width="4.5703125" style="2" customWidth="1"/>
    <col min="2807" max="2807" width="32.7109375" style="2" customWidth="1"/>
    <col min="2808" max="2809" width="11.7109375" style="2" customWidth="1"/>
    <col min="2810" max="2810" width="7.7109375" style="2" customWidth="1"/>
    <col min="2811" max="2811" width="17" style="2" customWidth="1"/>
    <col min="2812" max="3061" width="11.42578125" style="2"/>
    <col min="3062" max="3062" width="4.5703125" style="2" customWidth="1"/>
    <col min="3063" max="3063" width="32.7109375" style="2" customWidth="1"/>
    <col min="3064" max="3065" width="11.7109375" style="2" customWidth="1"/>
    <col min="3066" max="3066" width="7.7109375" style="2" customWidth="1"/>
    <col min="3067" max="3067" width="17" style="2" customWidth="1"/>
    <col min="3068" max="3317" width="11.42578125" style="2"/>
    <col min="3318" max="3318" width="4.5703125" style="2" customWidth="1"/>
    <col min="3319" max="3319" width="32.7109375" style="2" customWidth="1"/>
    <col min="3320" max="3321" width="11.7109375" style="2" customWidth="1"/>
    <col min="3322" max="3322" width="7.7109375" style="2" customWidth="1"/>
    <col min="3323" max="3323" width="17" style="2" customWidth="1"/>
    <col min="3324" max="3573" width="11.42578125" style="2"/>
    <col min="3574" max="3574" width="4.5703125" style="2" customWidth="1"/>
    <col min="3575" max="3575" width="32.7109375" style="2" customWidth="1"/>
    <col min="3576" max="3577" width="11.7109375" style="2" customWidth="1"/>
    <col min="3578" max="3578" width="7.7109375" style="2" customWidth="1"/>
    <col min="3579" max="3579" width="17" style="2" customWidth="1"/>
    <col min="3580" max="3829" width="11.42578125" style="2"/>
    <col min="3830" max="3830" width="4.5703125" style="2" customWidth="1"/>
    <col min="3831" max="3831" width="32.7109375" style="2" customWidth="1"/>
    <col min="3832" max="3833" width="11.7109375" style="2" customWidth="1"/>
    <col min="3834" max="3834" width="7.7109375" style="2" customWidth="1"/>
    <col min="3835" max="3835" width="17" style="2" customWidth="1"/>
    <col min="3836" max="4085" width="11.42578125" style="2"/>
    <col min="4086" max="4086" width="4.5703125" style="2" customWidth="1"/>
    <col min="4087" max="4087" width="32.7109375" style="2" customWidth="1"/>
    <col min="4088" max="4089" width="11.7109375" style="2" customWidth="1"/>
    <col min="4090" max="4090" width="7.7109375" style="2" customWidth="1"/>
    <col min="4091" max="4091" width="17" style="2" customWidth="1"/>
    <col min="4092" max="4341" width="11.42578125" style="2"/>
    <col min="4342" max="4342" width="4.5703125" style="2" customWidth="1"/>
    <col min="4343" max="4343" width="32.7109375" style="2" customWidth="1"/>
    <col min="4344" max="4345" width="11.7109375" style="2" customWidth="1"/>
    <col min="4346" max="4346" width="7.7109375" style="2" customWidth="1"/>
    <col min="4347" max="4347" width="17" style="2" customWidth="1"/>
    <col min="4348" max="4597" width="11.42578125" style="2"/>
    <col min="4598" max="4598" width="4.5703125" style="2" customWidth="1"/>
    <col min="4599" max="4599" width="32.7109375" style="2" customWidth="1"/>
    <col min="4600" max="4601" width="11.7109375" style="2" customWidth="1"/>
    <col min="4602" max="4602" width="7.7109375" style="2" customWidth="1"/>
    <col min="4603" max="4603" width="17" style="2" customWidth="1"/>
    <col min="4604" max="4853" width="11.42578125" style="2"/>
    <col min="4854" max="4854" width="4.5703125" style="2" customWidth="1"/>
    <col min="4855" max="4855" width="32.7109375" style="2" customWidth="1"/>
    <col min="4856" max="4857" width="11.7109375" style="2" customWidth="1"/>
    <col min="4858" max="4858" width="7.7109375" style="2" customWidth="1"/>
    <col min="4859" max="4859" width="17" style="2" customWidth="1"/>
    <col min="4860" max="5109" width="11.42578125" style="2"/>
    <col min="5110" max="5110" width="4.5703125" style="2" customWidth="1"/>
    <col min="5111" max="5111" width="32.7109375" style="2" customWidth="1"/>
    <col min="5112" max="5113" width="11.7109375" style="2" customWidth="1"/>
    <col min="5114" max="5114" width="7.7109375" style="2" customWidth="1"/>
    <col min="5115" max="5115" width="17" style="2" customWidth="1"/>
    <col min="5116" max="5365" width="11.42578125" style="2"/>
    <col min="5366" max="5366" width="4.5703125" style="2" customWidth="1"/>
    <col min="5367" max="5367" width="32.7109375" style="2" customWidth="1"/>
    <col min="5368" max="5369" width="11.7109375" style="2" customWidth="1"/>
    <col min="5370" max="5370" width="7.7109375" style="2" customWidth="1"/>
    <col min="5371" max="5371" width="17" style="2" customWidth="1"/>
    <col min="5372" max="5621" width="11.42578125" style="2"/>
    <col min="5622" max="5622" width="4.5703125" style="2" customWidth="1"/>
    <col min="5623" max="5623" width="32.7109375" style="2" customWidth="1"/>
    <col min="5624" max="5625" width="11.7109375" style="2" customWidth="1"/>
    <col min="5626" max="5626" width="7.7109375" style="2" customWidth="1"/>
    <col min="5627" max="5627" width="17" style="2" customWidth="1"/>
    <col min="5628" max="5877" width="11.42578125" style="2"/>
    <col min="5878" max="5878" width="4.5703125" style="2" customWidth="1"/>
    <col min="5879" max="5879" width="32.7109375" style="2" customWidth="1"/>
    <col min="5880" max="5881" width="11.7109375" style="2" customWidth="1"/>
    <col min="5882" max="5882" width="7.7109375" style="2" customWidth="1"/>
    <col min="5883" max="5883" width="17" style="2" customWidth="1"/>
    <col min="5884" max="6133" width="11.42578125" style="2"/>
    <col min="6134" max="6134" width="4.5703125" style="2" customWidth="1"/>
    <col min="6135" max="6135" width="32.7109375" style="2" customWidth="1"/>
    <col min="6136" max="6137" width="11.7109375" style="2" customWidth="1"/>
    <col min="6138" max="6138" width="7.7109375" style="2" customWidth="1"/>
    <col min="6139" max="6139" width="17" style="2" customWidth="1"/>
    <col min="6140" max="6389" width="11.42578125" style="2"/>
    <col min="6390" max="6390" width="4.5703125" style="2" customWidth="1"/>
    <col min="6391" max="6391" width="32.7109375" style="2" customWidth="1"/>
    <col min="6392" max="6393" width="11.7109375" style="2" customWidth="1"/>
    <col min="6394" max="6394" width="7.7109375" style="2" customWidth="1"/>
    <col min="6395" max="6395" width="17" style="2" customWidth="1"/>
    <col min="6396" max="6645" width="11.42578125" style="2"/>
    <col min="6646" max="6646" width="4.5703125" style="2" customWidth="1"/>
    <col min="6647" max="6647" width="32.7109375" style="2" customWidth="1"/>
    <col min="6648" max="6649" width="11.7109375" style="2" customWidth="1"/>
    <col min="6650" max="6650" width="7.7109375" style="2" customWidth="1"/>
    <col min="6651" max="6651" width="17" style="2" customWidth="1"/>
    <col min="6652" max="6901" width="11.42578125" style="2"/>
    <col min="6902" max="6902" width="4.5703125" style="2" customWidth="1"/>
    <col min="6903" max="6903" width="32.7109375" style="2" customWidth="1"/>
    <col min="6904" max="6905" width="11.7109375" style="2" customWidth="1"/>
    <col min="6906" max="6906" width="7.7109375" style="2" customWidth="1"/>
    <col min="6907" max="6907" width="17" style="2" customWidth="1"/>
    <col min="6908" max="7157" width="11.42578125" style="2"/>
    <col min="7158" max="7158" width="4.5703125" style="2" customWidth="1"/>
    <col min="7159" max="7159" width="32.7109375" style="2" customWidth="1"/>
    <col min="7160" max="7161" width="11.7109375" style="2" customWidth="1"/>
    <col min="7162" max="7162" width="7.7109375" style="2" customWidth="1"/>
    <col min="7163" max="7163" width="17" style="2" customWidth="1"/>
    <col min="7164" max="7413" width="11.42578125" style="2"/>
    <col min="7414" max="7414" width="4.5703125" style="2" customWidth="1"/>
    <col min="7415" max="7415" width="32.7109375" style="2" customWidth="1"/>
    <col min="7416" max="7417" width="11.7109375" style="2" customWidth="1"/>
    <col min="7418" max="7418" width="7.7109375" style="2" customWidth="1"/>
    <col min="7419" max="7419" width="17" style="2" customWidth="1"/>
    <col min="7420" max="7669" width="11.42578125" style="2"/>
    <col min="7670" max="7670" width="4.5703125" style="2" customWidth="1"/>
    <col min="7671" max="7671" width="32.7109375" style="2" customWidth="1"/>
    <col min="7672" max="7673" width="11.7109375" style="2" customWidth="1"/>
    <col min="7674" max="7674" width="7.7109375" style="2" customWidth="1"/>
    <col min="7675" max="7675" width="17" style="2" customWidth="1"/>
    <col min="7676" max="7925" width="11.42578125" style="2"/>
    <col min="7926" max="7926" width="4.5703125" style="2" customWidth="1"/>
    <col min="7927" max="7927" width="32.7109375" style="2" customWidth="1"/>
    <col min="7928" max="7929" width="11.7109375" style="2" customWidth="1"/>
    <col min="7930" max="7930" width="7.7109375" style="2" customWidth="1"/>
    <col min="7931" max="7931" width="17" style="2" customWidth="1"/>
    <col min="7932" max="8181" width="11.42578125" style="2"/>
    <col min="8182" max="8182" width="4.5703125" style="2" customWidth="1"/>
    <col min="8183" max="8183" width="32.7109375" style="2" customWidth="1"/>
    <col min="8184" max="8185" width="11.7109375" style="2" customWidth="1"/>
    <col min="8186" max="8186" width="7.7109375" style="2" customWidth="1"/>
    <col min="8187" max="8187" width="17" style="2" customWidth="1"/>
    <col min="8188" max="8437" width="11.42578125" style="2"/>
    <col min="8438" max="8438" width="4.5703125" style="2" customWidth="1"/>
    <col min="8439" max="8439" width="32.7109375" style="2" customWidth="1"/>
    <col min="8440" max="8441" width="11.7109375" style="2" customWidth="1"/>
    <col min="8442" max="8442" width="7.7109375" style="2" customWidth="1"/>
    <col min="8443" max="8443" width="17" style="2" customWidth="1"/>
    <col min="8444" max="8693" width="11.42578125" style="2"/>
    <col min="8694" max="8694" width="4.5703125" style="2" customWidth="1"/>
    <col min="8695" max="8695" width="32.7109375" style="2" customWidth="1"/>
    <col min="8696" max="8697" width="11.7109375" style="2" customWidth="1"/>
    <col min="8698" max="8698" width="7.7109375" style="2" customWidth="1"/>
    <col min="8699" max="8699" width="17" style="2" customWidth="1"/>
    <col min="8700" max="8949" width="11.42578125" style="2"/>
    <col min="8950" max="8950" width="4.5703125" style="2" customWidth="1"/>
    <col min="8951" max="8951" width="32.7109375" style="2" customWidth="1"/>
    <col min="8952" max="8953" width="11.7109375" style="2" customWidth="1"/>
    <col min="8954" max="8954" width="7.7109375" style="2" customWidth="1"/>
    <col min="8955" max="8955" width="17" style="2" customWidth="1"/>
    <col min="8956" max="9205" width="11.42578125" style="2"/>
    <col min="9206" max="9206" width="4.5703125" style="2" customWidth="1"/>
    <col min="9207" max="9207" width="32.7109375" style="2" customWidth="1"/>
    <col min="9208" max="9209" width="11.7109375" style="2" customWidth="1"/>
    <col min="9210" max="9210" width="7.7109375" style="2" customWidth="1"/>
    <col min="9211" max="9211" width="17" style="2" customWidth="1"/>
    <col min="9212" max="9461" width="11.42578125" style="2"/>
    <col min="9462" max="9462" width="4.5703125" style="2" customWidth="1"/>
    <col min="9463" max="9463" width="32.7109375" style="2" customWidth="1"/>
    <col min="9464" max="9465" width="11.7109375" style="2" customWidth="1"/>
    <col min="9466" max="9466" width="7.7109375" style="2" customWidth="1"/>
    <col min="9467" max="9467" width="17" style="2" customWidth="1"/>
    <col min="9468" max="9717" width="11.42578125" style="2"/>
    <col min="9718" max="9718" width="4.5703125" style="2" customWidth="1"/>
    <col min="9719" max="9719" width="32.7109375" style="2" customWidth="1"/>
    <col min="9720" max="9721" width="11.7109375" style="2" customWidth="1"/>
    <col min="9722" max="9722" width="7.7109375" style="2" customWidth="1"/>
    <col min="9723" max="9723" width="17" style="2" customWidth="1"/>
    <col min="9724" max="9973" width="11.42578125" style="2"/>
    <col min="9974" max="9974" width="4.5703125" style="2" customWidth="1"/>
    <col min="9975" max="9975" width="32.7109375" style="2" customWidth="1"/>
    <col min="9976" max="9977" width="11.7109375" style="2" customWidth="1"/>
    <col min="9978" max="9978" width="7.7109375" style="2" customWidth="1"/>
    <col min="9979" max="9979" width="17" style="2" customWidth="1"/>
    <col min="9980" max="10229" width="11.42578125" style="2"/>
    <col min="10230" max="10230" width="4.5703125" style="2" customWidth="1"/>
    <col min="10231" max="10231" width="32.7109375" style="2" customWidth="1"/>
    <col min="10232" max="10233" width="11.7109375" style="2" customWidth="1"/>
    <col min="10234" max="10234" width="7.7109375" style="2" customWidth="1"/>
    <col min="10235" max="10235" width="17" style="2" customWidth="1"/>
    <col min="10236" max="10485" width="11.42578125" style="2"/>
    <col min="10486" max="10486" width="4.5703125" style="2" customWidth="1"/>
    <col min="10487" max="10487" width="32.7109375" style="2" customWidth="1"/>
    <col min="10488" max="10489" width="11.7109375" style="2" customWidth="1"/>
    <col min="10490" max="10490" width="7.7109375" style="2" customWidth="1"/>
    <col min="10491" max="10491" width="17" style="2" customWidth="1"/>
    <col min="10492" max="10741" width="11.42578125" style="2"/>
    <col min="10742" max="10742" width="4.5703125" style="2" customWidth="1"/>
    <col min="10743" max="10743" width="32.7109375" style="2" customWidth="1"/>
    <col min="10744" max="10745" width="11.7109375" style="2" customWidth="1"/>
    <col min="10746" max="10746" width="7.7109375" style="2" customWidth="1"/>
    <col min="10747" max="10747" width="17" style="2" customWidth="1"/>
    <col min="10748" max="10997" width="11.42578125" style="2"/>
    <col min="10998" max="10998" width="4.5703125" style="2" customWidth="1"/>
    <col min="10999" max="10999" width="32.7109375" style="2" customWidth="1"/>
    <col min="11000" max="11001" width="11.7109375" style="2" customWidth="1"/>
    <col min="11002" max="11002" width="7.7109375" style="2" customWidth="1"/>
    <col min="11003" max="11003" width="17" style="2" customWidth="1"/>
    <col min="11004" max="11253" width="11.42578125" style="2"/>
    <col min="11254" max="11254" width="4.5703125" style="2" customWidth="1"/>
    <col min="11255" max="11255" width="32.7109375" style="2" customWidth="1"/>
    <col min="11256" max="11257" width="11.7109375" style="2" customWidth="1"/>
    <col min="11258" max="11258" width="7.7109375" style="2" customWidth="1"/>
    <col min="11259" max="11259" width="17" style="2" customWidth="1"/>
    <col min="11260" max="11509" width="11.42578125" style="2"/>
    <col min="11510" max="11510" width="4.5703125" style="2" customWidth="1"/>
    <col min="11511" max="11511" width="32.7109375" style="2" customWidth="1"/>
    <col min="11512" max="11513" width="11.7109375" style="2" customWidth="1"/>
    <col min="11514" max="11514" width="7.7109375" style="2" customWidth="1"/>
    <col min="11515" max="11515" width="17" style="2" customWidth="1"/>
    <col min="11516" max="11765" width="11.42578125" style="2"/>
    <col min="11766" max="11766" width="4.5703125" style="2" customWidth="1"/>
    <col min="11767" max="11767" width="32.7109375" style="2" customWidth="1"/>
    <col min="11768" max="11769" width="11.7109375" style="2" customWidth="1"/>
    <col min="11770" max="11770" width="7.7109375" style="2" customWidth="1"/>
    <col min="11771" max="11771" width="17" style="2" customWidth="1"/>
    <col min="11772" max="12021" width="11.42578125" style="2"/>
    <col min="12022" max="12022" width="4.5703125" style="2" customWidth="1"/>
    <col min="12023" max="12023" width="32.7109375" style="2" customWidth="1"/>
    <col min="12024" max="12025" width="11.7109375" style="2" customWidth="1"/>
    <col min="12026" max="12026" width="7.7109375" style="2" customWidth="1"/>
    <col min="12027" max="12027" width="17" style="2" customWidth="1"/>
    <col min="12028" max="12277" width="11.42578125" style="2"/>
    <col min="12278" max="12278" width="4.5703125" style="2" customWidth="1"/>
    <col min="12279" max="12279" width="32.7109375" style="2" customWidth="1"/>
    <col min="12280" max="12281" width="11.7109375" style="2" customWidth="1"/>
    <col min="12282" max="12282" width="7.7109375" style="2" customWidth="1"/>
    <col min="12283" max="12283" width="17" style="2" customWidth="1"/>
    <col min="12284" max="12533" width="11.42578125" style="2"/>
    <col min="12534" max="12534" width="4.5703125" style="2" customWidth="1"/>
    <col min="12535" max="12535" width="32.7109375" style="2" customWidth="1"/>
    <col min="12536" max="12537" width="11.7109375" style="2" customWidth="1"/>
    <col min="12538" max="12538" width="7.7109375" style="2" customWidth="1"/>
    <col min="12539" max="12539" width="17" style="2" customWidth="1"/>
    <col min="12540" max="12789" width="11.42578125" style="2"/>
    <col min="12790" max="12790" width="4.5703125" style="2" customWidth="1"/>
    <col min="12791" max="12791" width="32.7109375" style="2" customWidth="1"/>
    <col min="12792" max="12793" width="11.7109375" style="2" customWidth="1"/>
    <col min="12794" max="12794" width="7.7109375" style="2" customWidth="1"/>
    <col min="12795" max="12795" width="17" style="2" customWidth="1"/>
    <col min="12796" max="13045" width="11.42578125" style="2"/>
    <col min="13046" max="13046" width="4.5703125" style="2" customWidth="1"/>
    <col min="13047" max="13047" width="32.7109375" style="2" customWidth="1"/>
    <col min="13048" max="13049" width="11.7109375" style="2" customWidth="1"/>
    <col min="13050" max="13050" width="7.7109375" style="2" customWidth="1"/>
    <col min="13051" max="13051" width="17" style="2" customWidth="1"/>
    <col min="13052" max="13301" width="11.42578125" style="2"/>
    <col min="13302" max="13302" width="4.5703125" style="2" customWidth="1"/>
    <col min="13303" max="13303" width="32.7109375" style="2" customWidth="1"/>
    <col min="13304" max="13305" width="11.7109375" style="2" customWidth="1"/>
    <col min="13306" max="13306" width="7.7109375" style="2" customWidth="1"/>
    <col min="13307" max="13307" width="17" style="2" customWidth="1"/>
    <col min="13308" max="13557" width="11.42578125" style="2"/>
    <col min="13558" max="13558" width="4.5703125" style="2" customWidth="1"/>
    <col min="13559" max="13559" width="32.7109375" style="2" customWidth="1"/>
    <col min="13560" max="13561" width="11.7109375" style="2" customWidth="1"/>
    <col min="13562" max="13562" width="7.7109375" style="2" customWidth="1"/>
    <col min="13563" max="13563" width="17" style="2" customWidth="1"/>
    <col min="13564" max="13813" width="11.42578125" style="2"/>
    <col min="13814" max="13814" width="4.5703125" style="2" customWidth="1"/>
    <col min="13815" max="13815" width="32.7109375" style="2" customWidth="1"/>
    <col min="13816" max="13817" width="11.7109375" style="2" customWidth="1"/>
    <col min="13818" max="13818" width="7.7109375" style="2" customWidth="1"/>
    <col min="13819" max="13819" width="17" style="2" customWidth="1"/>
    <col min="13820" max="14069" width="11.42578125" style="2"/>
    <col min="14070" max="14070" width="4.5703125" style="2" customWidth="1"/>
    <col min="14071" max="14071" width="32.7109375" style="2" customWidth="1"/>
    <col min="14072" max="14073" width="11.7109375" style="2" customWidth="1"/>
    <col min="14074" max="14074" width="7.7109375" style="2" customWidth="1"/>
    <col min="14075" max="14075" width="17" style="2" customWidth="1"/>
    <col min="14076" max="14325" width="11.42578125" style="2"/>
    <col min="14326" max="14326" width="4.5703125" style="2" customWidth="1"/>
    <col min="14327" max="14327" width="32.7109375" style="2" customWidth="1"/>
    <col min="14328" max="14329" width="11.7109375" style="2" customWidth="1"/>
    <col min="14330" max="14330" width="7.7109375" style="2" customWidth="1"/>
    <col min="14331" max="14331" width="17" style="2" customWidth="1"/>
    <col min="14332" max="14581" width="11.42578125" style="2"/>
    <col min="14582" max="14582" width="4.5703125" style="2" customWidth="1"/>
    <col min="14583" max="14583" width="32.7109375" style="2" customWidth="1"/>
    <col min="14584" max="14585" width="11.7109375" style="2" customWidth="1"/>
    <col min="14586" max="14586" width="7.7109375" style="2" customWidth="1"/>
    <col min="14587" max="14587" width="17" style="2" customWidth="1"/>
    <col min="14588" max="14837" width="11.42578125" style="2"/>
    <col min="14838" max="14838" width="4.5703125" style="2" customWidth="1"/>
    <col min="14839" max="14839" width="32.7109375" style="2" customWidth="1"/>
    <col min="14840" max="14841" width="11.7109375" style="2" customWidth="1"/>
    <col min="14842" max="14842" width="7.7109375" style="2" customWidth="1"/>
    <col min="14843" max="14843" width="17" style="2" customWidth="1"/>
    <col min="14844" max="15093" width="11.42578125" style="2"/>
    <col min="15094" max="15094" width="4.5703125" style="2" customWidth="1"/>
    <col min="15095" max="15095" width="32.7109375" style="2" customWidth="1"/>
    <col min="15096" max="15097" width="11.7109375" style="2" customWidth="1"/>
    <col min="15098" max="15098" width="7.7109375" style="2" customWidth="1"/>
    <col min="15099" max="15099" width="17" style="2" customWidth="1"/>
    <col min="15100" max="15349" width="11.42578125" style="2"/>
    <col min="15350" max="15350" width="4.5703125" style="2" customWidth="1"/>
    <col min="15351" max="15351" width="32.7109375" style="2" customWidth="1"/>
    <col min="15352" max="15353" width="11.7109375" style="2" customWidth="1"/>
    <col min="15354" max="15354" width="7.7109375" style="2" customWidth="1"/>
    <col min="15355" max="15355" width="17" style="2" customWidth="1"/>
    <col min="15356" max="15605" width="11.42578125" style="2"/>
    <col min="15606" max="15606" width="4.5703125" style="2" customWidth="1"/>
    <col min="15607" max="15607" width="32.7109375" style="2" customWidth="1"/>
    <col min="15608" max="15609" width="11.7109375" style="2" customWidth="1"/>
    <col min="15610" max="15610" width="7.7109375" style="2" customWidth="1"/>
    <col min="15611" max="15611" width="17" style="2" customWidth="1"/>
    <col min="15612" max="15861" width="11.42578125" style="2"/>
    <col min="15862" max="15862" width="4.5703125" style="2" customWidth="1"/>
    <col min="15863" max="15863" width="32.7109375" style="2" customWidth="1"/>
    <col min="15864" max="15865" width="11.7109375" style="2" customWidth="1"/>
    <col min="15866" max="15866" width="7.7109375" style="2" customWidth="1"/>
    <col min="15867" max="15867" width="17" style="2" customWidth="1"/>
    <col min="15868" max="16384" width="11.42578125" style="2"/>
  </cols>
  <sheetData>
    <row r="7" spans="1:6" ht="15.75">
      <c r="A7" s="116" t="s">
        <v>85</v>
      </c>
      <c r="B7" s="116"/>
      <c r="C7" s="116"/>
      <c r="D7" s="116"/>
      <c r="E7" s="116"/>
      <c r="F7" s="116"/>
    </row>
    <row r="8" spans="1:6" ht="15.75">
      <c r="A8" s="6"/>
      <c r="B8" s="88"/>
      <c r="C8" s="117" t="s">
        <v>30</v>
      </c>
      <c r="D8" s="117"/>
      <c r="E8" s="117"/>
      <c r="F8" s="88"/>
    </row>
    <row r="9" spans="1:6" ht="15.75">
      <c r="A9" s="118" t="s">
        <v>120</v>
      </c>
      <c r="B9" s="118"/>
      <c r="C9" s="8" t="s">
        <v>48</v>
      </c>
      <c r="D9" s="9" t="s">
        <v>32</v>
      </c>
      <c r="E9" s="9">
        <v>2025</v>
      </c>
      <c r="F9" s="10"/>
    </row>
    <row r="10" spans="1:6">
      <c r="A10" s="119" t="s">
        <v>135</v>
      </c>
      <c r="B10" s="119"/>
      <c r="C10" s="11" t="s">
        <v>27</v>
      </c>
      <c r="D10" s="11" t="s">
        <v>28</v>
      </c>
      <c r="E10" s="11" t="s">
        <v>29</v>
      </c>
      <c r="F10" s="12"/>
    </row>
    <row r="11" spans="1:6">
      <c r="A11" s="89"/>
      <c r="B11" s="89"/>
      <c r="C11" s="89"/>
      <c r="D11" s="89"/>
      <c r="E11" s="89"/>
      <c r="F11" s="12"/>
    </row>
    <row r="12" spans="1:6">
      <c r="A12" s="14" t="s">
        <v>13</v>
      </c>
      <c r="B12" s="15" t="s">
        <v>0</v>
      </c>
      <c r="C12" s="14" t="s">
        <v>11</v>
      </c>
      <c r="D12" s="14" t="s">
        <v>12</v>
      </c>
      <c r="E12" s="14" t="s">
        <v>1</v>
      </c>
      <c r="F12" s="16" t="s">
        <v>2</v>
      </c>
    </row>
    <row r="13" spans="1:6" ht="33.75" customHeight="1">
      <c r="A13" s="17">
        <v>1</v>
      </c>
      <c r="B13" s="18" t="s">
        <v>86</v>
      </c>
      <c r="C13" s="19">
        <v>4</v>
      </c>
      <c r="D13" s="19"/>
      <c r="E13" s="19"/>
      <c r="F13" s="20"/>
    </row>
    <row r="14" spans="1:6" ht="24.75" customHeight="1">
      <c r="A14" s="21">
        <f>A13+1</f>
        <v>2</v>
      </c>
      <c r="B14" s="18" t="s">
        <v>87</v>
      </c>
      <c r="C14" s="19">
        <v>2</v>
      </c>
      <c r="D14" s="19"/>
      <c r="E14" s="19"/>
      <c r="F14" s="20"/>
    </row>
    <row r="15" spans="1:6" ht="27.75" customHeight="1">
      <c r="A15" s="21">
        <f t="shared" ref="A15:A41" si="0">A14+1</f>
        <v>3</v>
      </c>
      <c r="B15" s="22" t="s">
        <v>88</v>
      </c>
      <c r="C15" s="23">
        <v>2</v>
      </c>
      <c r="D15" s="23"/>
      <c r="E15" s="17"/>
      <c r="F15" s="90"/>
    </row>
    <row r="16" spans="1:6" ht="18" customHeight="1">
      <c r="A16" s="21">
        <f t="shared" si="0"/>
        <v>4</v>
      </c>
      <c r="B16" s="18" t="s">
        <v>89</v>
      </c>
      <c r="C16" s="23">
        <v>2</v>
      </c>
      <c r="D16" s="23"/>
      <c r="E16" s="17"/>
      <c r="F16" s="24"/>
    </row>
    <row r="17" spans="1:6" ht="25.5" customHeight="1">
      <c r="A17" s="21">
        <f t="shared" si="0"/>
        <v>5</v>
      </c>
      <c r="B17" s="22" t="s">
        <v>90</v>
      </c>
      <c r="C17" s="23">
        <v>3</v>
      </c>
      <c r="D17" s="23"/>
      <c r="E17" s="17"/>
      <c r="F17" s="24"/>
    </row>
    <row r="18" spans="1:6" ht="15" customHeight="1">
      <c r="A18" s="21">
        <f t="shared" si="0"/>
        <v>6</v>
      </c>
      <c r="B18" s="22" t="s">
        <v>98</v>
      </c>
      <c r="C18" s="23">
        <v>2</v>
      </c>
      <c r="D18" s="23"/>
      <c r="E18" s="17"/>
      <c r="F18" s="24"/>
    </row>
    <row r="19" spans="1:6" ht="27.75" customHeight="1">
      <c r="A19" s="21">
        <f t="shared" si="0"/>
        <v>7</v>
      </c>
      <c r="B19" s="18" t="s">
        <v>91</v>
      </c>
      <c r="C19" s="23">
        <v>2</v>
      </c>
      <c r="D19" s="23"/>
      <c r="E19" s="17"/>
      <c r="F19" s="24"/>
    </row>
    <row r="20" spans="1:6" ht="39.75" customHeight="1">
      <c r="A20" s="21">
        <f t="shared" si="0"/>
        <v>8</v>
      </c>
      <c r="B20" s="18" t="s">
        <v>92</v>
      </c>
      <c r="C20" s="23">
        <v>2</v>
      </c>
      <c r="D20" s="23"/>
      <c r="E20" s="17"/>
      <c r="F20" s="71"/>
    </row>
    <row r="21" spans="1:6" ht="29.25" customHeight="1">
      <c r="A21" s="21">
        <f t="shared" si="0"/>
        <v>9</v>
      </c>
      <c r="B21" s="22" t="s">
        <v>93</v>
      </c>
      <c r="C21" s="23">
        <v>4</v>
      </c>
      <c r="D21" s="23"/>
      <c r="E21" s="17"/>
      <c r="F21" s="24"/>
    </row>
    <row r="22" spans="1:6" ht="26.25" customHeight="1">
      <c r="A22" s="21">
        <f t="shared" si="0"/>
        <v>10</v>
      </c>
      <c r="B22" s="68" t="s">
        <v>94</v>
      </c>
      <c r="C22" s="23">
        <v>4</v>
      </c>
      <c r="D22" s="23"/>
      <c r="E22" s="17"/>
      <c r="F22" s="83"/>
    </row>
    <row r="23" spans="1:6" ht="29.25" customHeight="1">
      <c r="A23" s="21">
        <f t="shared" si="0"/>
        <v>11</v>
      </c>
      <c r="B23" s="68" t="s">
        <v>95</v>
      </c>
      <c r="C23" s="23">
        <v>4</v>
      </c>
      <c r="D23" s="23"/>
      <c r="E23" s="17"/>
      <c r="F23" s="24"/>
    </row>
    <row r="24" spans="1:6" ht="27" customHeight="1">
      <c r="A24" s="21">
        <f t="shared" si="0"/>
        <v>12</v>
      </c>
      <c r="B24" s="68" t="s">
        <v>96</v>
      </c>
      <c r="C24" s="23"/>
      <c r="D24" s="23"/>
      <c r="E24" s="17">
        <v>5</v>
      </c>
      <c r="F24" s="24"/>
    </row>
    <row r="25" spans="1:6" ht="28.5" customHeight="1">
      <c r="A25" s="21">
        <f t="shared" si="0"/>
        <v>13</v>
      </c>
      <c r="B25" s="68" t="s">
        <v>112</v>
      </c>
      <c r="C25" s="23"/>
      <c r="D25" s="23"/>
      <c r="E25" s="17">
        <v>4</v>
      </c>
      <c r="F25" s="24"/>
    </row>
    <row r="26" spans="1:6" ht="27" customHeight="1">
      <c r="A26" s="21">
        <f t="shared" si="0"/>
        <v>14</v>
      </c>
      <c r="B26" s="22" t="s">
        <v>97</v>
      </c>
      <c r="C26" s="23"/>
      <c r="D26" s="23"/>
      <c r="E26" s="17">
        <v>4</v>
      </c>
      <c r="F26" s="24"/>
    </row>
    <row r="27" spans="1:6" ht="28.5" customHeight="1">
      <c r="A27" s="21">
        <f t="shared" si="0"/>
        <v>15</v>
      </c>
      <c r="B27" s="22" t="s">
        <v>125</v>
      </c>
      <c r="C27" s="23"/>
      <c r="D27" s="23"/>
      <c r="E27" s="17">
        <v>4</v>
      </c>
      <c r="F27" s="24"/>
    </row>
    <row r="28" spans="1:6" ht="16.5" customHeight="1">
      <c r="A28" s="21">
        <f t="shared" si="0"/>
        <v>16</v>
      </c>
      <c r="B28" s="18" t="s">
        <v>99</v>
      </c>
      <c r="C28" s="23"/>
      <c r="D28" s="23"/>
      <c r="E28" s="17">
        <v>4</v>
      </c>
      <c r="F28" s="24"/>
    </row>
    <row r="29" spans="1:6" ht="25.5">
      <c r="A29" s="21">
        <f t="shared" si="0"/>
        <v>17</v>
      </c>
      <c r="B29" s="18" t="s">
        <v>100</v>
      </c>
      <c r="C29" s="23"/>
      <c r="D29" s="23"/>
      <c r="E29" s="17">
        <v>4</v>
      </c>
      <c r="F29" s="24"/>
    </row>
    <row r="30" spans="1:6" ht="26.25" customHeight="1">
      <c r="A30" s="21">
        <f t="shared" si="0"/>
        <v>18</v>
      </c>
      <c r="B30" s="22" t="s">
        <v>101</v>
      </c>
      <c r="C30" s="23"/>
      <c r="D30" s="23"/>
      <c r="E30" s="17">
        <v>4</v>
      </c>
      <c r="F30" s="24"/>
    </row>
    <row r="31" spans="1:6" ht="21" customHeight="1">
      <c r="A31" s="21">
        <f t="shared" si="0"/>
        <v>19</v>
      </c>
      <c r="B31" s="18" t="s">
        <v>102</v>
      </c>
      <c r="C31" s="23"/>
      <c r="D31" s="23"/>
      <c r="E31" s="17">
        <v>4</v>
      </c>
      <c r="F31" s="24"/>
    </row>
    <row r="32" spans="1:6" ht="26.25" customHeight="1">
      <c r="A32" s="21">
        <f t="shared" si="0"/>
        <v>20</v>
      </c>
      <c r="B32" s="18" t="s">
        <v>103</v>
      </c>
      <c r="C32" s="23"/>
      <c r="D32" s="23"/>
      <c r="E32" s="17">
        <v>5</v>
      </c>
      <c r="F32" s="24"/>
    </row>
    <row r="33" spans="1:17" ht="14.25" customHeight="1">
      <c r="A33" s="21">
        <f t="shared" si="0"/>
        <v>21</v>
      </c>
      <c r="B33" s="18" t="s">
        <v>104</v>
      </c>
      <c r="C33" s="23"/>
      <c r="D33" s="23"/>
      <c r="E33" s="17">
        <v>5</v>
      </c>
      <c r="F33" s="24"/>
    </row>
    <row r="34" spans="1:17" ht="26.25" customHeight="1">
      <c r="A34" s="21">
        <f t="shared" si="0"/>
        <v>22</v>
      </c>
      <c r="B34" s="18" t="s">
        <v>105</v>
      </c>
      <c r="C34" s="23"/>
      <c r="D34" s="23"/>
      <c r="E34" s="17">
        <v>5</v>
      </c>
      <c r="F34" s="24"/>
    </row>
    <row r="35" spans="1:17" ht="38.25" customHeight="1">
      <c r="A35" s="21">
        <f t="shared" si="0"/>
        <v>23</v>
      </c>
      <c r="B35" s="18" t="s">
        <v>126</v>
      </c>
      <c r="C35" s="23"/>
      <c r="D35" s="23"/>
      <c r="E35" s="17">
        <v>2</v>
      </c>
      <c r="F35" s="24"/>
    </row>
    <row r="36" spans="1:17" ht="45.75" customHeight="1">
      <c r="A36" s="21">
        <f t="shared" si="0"/>
        <v>24</v>
      </c>
      <c r="B36" s="30" t="s">
        <v>106</v>
      </c>
      <c r="C36" s="23"/>
      <c r="D36" s="23"/>
      <c r="E36" s="17">
        <v>2</v>
      </c>
      <c r="F36" s="24"/>
    </row>
    <row r="37" spans="1:17" ht="39.75" customHeight="1">
      <c r="A37" s="21">
        <f t="shared" si="0"/>
        <v>25</v>
      </c>
      <c r="B37" s="22" t="s">
        <v>107</v>
      </c>
      <c r="C37" s="23"/>
      <c r="D37" s="23"/>
      <c r="E37" s="17">
        <v>2</v>
      </c>
      <c r="F37" s="24"/>
    </row>
    <row r="38" spans="1:17" ht="26.25" customHeight="1">
      <c r="A38" s="21">
        <f t="shared" si="0"/>
        <v>26</v>
      </c>
      <c r="B38" s="22" t="s">
        <v>108</v>
      </c>
      <c r="C38" s="23"/>
      <c r="D38" s="23"/>
      <c r="E38" s="17">
        <v>5</v>
      </c>
      <c r="F38" s="24"/>
    </row>
    <row r="39" spans="1:17" ht="67.5" customHeight="1">
      <c r="A39" s="21">
        <f t="shared" si="0"/>
        <v>27</v>
      </c>
      <c r="B39" s="22" t="s">
        <v>109</v>
      </c>
      <c r="C39" s="23"/>
      <c r="D39" s="23"/>
      <c r="E39" s="17">
        <v>3</v>
      </c>
      <c r="F39" s="24"/>
    </row>
    <row r="40" spans="1:17" ht="78.75" customHeight="1">
      <c r="A40" s="21">
        <f t="shared" si="0"/>
        <v>28</v>
      </c>
      <c r="B40" s="31" t="s">
        <v>110</v>
      </c>
      <c r="C40" s="23"/>
      <c r="D40" s="23"/>
      <c r="E40" s="17">
        <v>3</v>
      </c>
      <c r="F40" s="24"/>
    </row>
    <row r="41" spans="1:17" ht="28.5" customHeight="1">
      <c r="A41" s="21">
        <f t="shared" si="0"/>
        <v>29</v>
      </c>
      <c r="B41" s="22" t="s">
        <v>111</v>
      </c>
      <c r="C41" s="32"/>
      <c r="D41" s="32"/>
      <c r="E41" s="17">
        <v>4</v>
      </c>
      <c r="F41" s="24"/>
    </row>
    <row r="42" spans="1:17">
      <c r="A42" s="120" t="s">
        <v>6</v>
      </c>
      <c r="B42" s="121"/>
      <c r="C42" s="91">
        <f>COUNT(C13:C41)</f>
        <v>11</v>
      </c>
      <c r="D42" s="91">
        <f>COUNTIF(D13:D41,"x")</f>
        <v>0</v>
      </c>
      <c r="E42" s="91">
        <f>COUNT(E13:E41)</f>
        <v>18</v>
      </c>
      <c r="F42" s="34"/>
    </row>
    <row r="43" spans="1:17">
      <c r="A43" s="122"/>
      <c r="B43" s="123"/>
      <c r="C43" s="131">
        <f>SUM(C42:E42)</f>
        <v>29</v>
      </c>
      <c r="D43" s="132"/>
      <c r="E43" s="133"/>
      <c r="F43" s="35"/>
    </row>
    <row r="44" spans="1:17">
      <c r="A44" s="130" t="s">
        <v>7</v>
      </c>
      <c r="B44" s="130"/>
      <c r="C44" s="131">
        <f>SUM(C42+E42)</f>
        <v>29</v>
      </c>
      <c r="D44" s="132"/>
      <c r="E44" s="133"/>
      <c r="F44" s="35"/>
    </row>
    <row r="45" spans="1:17" ht="18">
      <c r="A45" s="131" t="s">
        <v>5</v>
      </c>
      <c r="B45" s="133"/>
      <c r="C45" s="138">
        <f>SUM(C13:C41)+SUM(E13:E41)</f>
        <v>100</v>
      </c>
      <c r="D45" s="139"/>
      <c r="E45" s="140"/>
      <c r="F45" s="36"/>
    </row>
    <row r="46" spans="1:17" ht="18">
      <c r="A46" s="37"/>
      <c r="B46" s="37"/>
      <c r="C46" s="2"/>
      <c r="D46" s="38"/>
      <c r="E46" s="38"/>
      <c r="F46" s="39"/>
    </row>
    <row r="47" spans="1:17">
      <c r="A47" s="37"/>
      <c r="B47" s="141" t="s">
        <v>14</v>
      </c>
      <c r="C47" s="142"/>
      <c r="D47" s="142"/>
      <c r="E47" s="143"/>
      <c r="F47" s="39"/>
      <c r="H47" s="126" t="s">
        <v>18</v>
      </c>
      <c r="I47" s="127"/>
      <c r="J47" s="127"/>
      <c r="K47" s="127"/>
      <c r="L47" s="127"/>
      <c r="M47" s="127"/>
      <c r="N47" s="127"/>
      <c r="O47" s="127"/>
      <c r="P47" s="127"/>
      <c r="Q47" s="128"/>
    </row>
    <row r="48" spans="1:17">
      <c r="B48" s="40"/>
      <c r="C48" s="144" t="s">
        <v>3</v>
      </c>
      <c r="D48" s="144"/>
      <c r="E48" s="145"/>
      <c r="H48" s="41">
        <v>1</v>
      </c>
      <c r="I48" s="42">
        <v>2</v>
      </c>
      <c r="J48" s="42">
        <v>3</v>
      </c>
      <c r="K48" s="42">
        <v>4</v>
      </c>
      <c r="L48" s="42">
        <v>5</v>
      </c>
      <c r="M48" s="42">
        <v>6</v>
      </c>
      <c r="N48" s="42">
        <v>7</v>
      </c>
      <c r="O48" s="42">
        <v>8</v>
      </c>
      <c r="P48" s="42">
        <v>9</v>
      </c>
      <c r="Q48" s="43">
        <v>10</v>
      </c>
    </row>
    <row r="49" spans="2:17">
      <c r="B49" s="44" t="s">
        <v>15</v>
      </c>
      <c r="C49" s="124" t="s">
        <v>10</v>
      </c>
      <c r="D49" s="124"/>
      <c r="E49" s="125"/>
      <c r="H49" s="45">
        <v>4</v>
      </c>
      <c r="I49" s="46">
        <v>2</v>
      </c>
      <c r="J49" s="46">
        <v>2</v>
      </c>
      <c r="K49" s="46">
        <v>2</v>
      </c>
      <c r="L49" s="46">
        <v>3</v>
      </c>
      <c r="M49" s="46">
        <v>2</v>
      </c>
      <c r="N49" s="46">
        <v>2</v>
      </c>
      <c r="O49" s="46">
        <v>2</v>
      </c>
      <c r="P49" s="46">
        <v>4</v>
      </c>
      <c r="Q49" s="47">
        <v>4</v>
      </c>
    </row>
    <row r="50" spans="2:17">
      <c r="B50" s="44" t="s">
        <v>16</v>
      </c>
      <c r="C50" s="134" t="s">
        <v>9</v>
      </c>
      <c r="D50" s="134"/>
      <c r="E50" s="135"/>
      <c r="H50" s="45"/>
      <c r="I50" s="46"/>
      <c r="J50" s="46"/>
      <c r="K50" s="46"/>
      <c r="L50" s="46"/>
      <c r="M50" s="46"/>
      <c r="N50" s="46"/>
      <c r="O50" s="46"/>
      <c r="P50" s="46"/>
      <c r="Q50" s="47"/>
    </row>
    <row r="51" spans="2:17">
      <c r="B51" s="50" t="s">
        <v>17</v>
      </c>
      <c r="C51" s="136" t="s">
        <v>8</v>
      </c>
      <c r="D51" s="136"/>
      <c r="E51" s="137"/>
      <c r="H51" s="41">
        <v>11</v>
      </c>
      <c r="I51" s="42">
        <v>12</v>
      </c>
      <c r="J51" s="42">
        <v>13</v>
      </c>
      <c r="K51" s="42">
        <v>14</v>
      </c>
      <c r="L51" s="42">
        <v>15</v>
      </c>
      <c r="M51" s="42">
        <v>16</v>
      </c>
      <c r="N51" s="42">
        <v>17</v>
      </c>
      <c r="O51" s="42">
        <v>18</v>
      </c>
      <c r="P51" s="42">
        <v>19</v>
      </c>
      <c r="Q51" s="43">
        <v>20</v>
      </c>
    </row>
    <row r="52" spans="2:17">
      <c r="B52" s="51"/>
      <c r="C52" s="51"/>
      <c r="D52" s="51"/>
      <c r="E52" s="51"/>
      <c r="H52" s="45">
        <v>4</v>
      </c>
      <c r="I52" s="46">
        <v>5</v>
      </c>
      <c r="J52" s="46">
        <v>4</v>
      </c>
      <c r="K52" s="46">
        <v>4</v>
      </c>
      <c r="L52" s="46">
        <v>4</v>
      </c>
      <c r="M52" s="46">
        <v>4</v>
      </c>
      <c r="N52" s="46">
        <v>4</v>
      </c>
      <c r="O52" s="46">
        <v>4</v>
      </c>
      <c r="P52" s="46">
        <v>4</v>
      </c>
      <c r="Q52" s="47">
        <v>5</v>
      </c>
    </row>
    <row r="53" spans="2:17">
      <c r="H53" s="52"/>
      <c r="I53" s="53"/>
      <c r="J53" s="53"/>
      <c r="K53" s="53"/>
      <c r="L53" s="53"/>
      <c r="M53" s="53"/>
      <c r="N53" s="53"/>
      <c r="O53" s="53"/>
      <c r="P53" s="53"/>
      <c r="Q53" s="54"/>
    </row>
    <row r="54" spans="2:17">
      <c r="H54" s="55">
        <v>21</v>
      </c>
      <c r="I54" s="56">
        <v>22</v>
      </c>
      <c r="J54" s="56">
        <v>23</v>
      </c>
      <c r="K54" s="56">
        <v>24</v>
      </c>
      <c r="L54" s="56">
        <v>25</v>
      </c>
      <c r="M54" s="56">
        <v>26</v>
      </c>
      <c r="N54" s="56">
        <v>27</v>
      </c>
      <c r="O54" s="56">
        <v>28</v>
      </c>
      <c r="P54" s="56">
        <v>29</v>
      </c>
      <c r="Q54" s="57">
        <v>30</v>
      </c>
    </row>
    <row r="55" spans="2:17">
      <c r="B55" s="58" t="s">
        <v>4</v>
      </c>
      <c r="C55" s="129" t="s">
        <v>168</v>
      </c>
      <c r="D55" s="129"/>
      <c r="E55" s="129"/>
      <c r="F55" s="129"/>
      <c r="H55" s="45">
        <v>5</v>
      </c>
      <c r="I55" s="46">
        <v>5</v>
      </c>
      <c r="J55" s="46">
        <v>2</v>
      </c>
      <c r="K55" s="46">
        <v>2</v>
      </c>
      <c r="L55" s="46">
        <v>2</v>
      </c>
      <c r="M55" s="46">
        <v>5</v>
      </c>
      <c r="N55" s="46">
        <v>3</v>
      </c>
      <c r="O55" s="46">
        <v>3</v>
      </c>
      <c r="P55" s="46">
        <v>4</v>
      </c>
      <c r="Q55" s="47"/>
    </row>
    <row r="56" spans="2:17">
      <c r="H56" s="52"/>
      <c r="I56" s="53"/>
      <c r="J56" s="53"/>
      <c r="K56" s="53"/>
      <c r="L56" s="53"/>
      <c r="M56" s="53"/>
      <c r="N56" s="53"/>
      <c r="O56" s="53"/>
      <c r="P56" s="53"/>
      <c r="Q56" s="54"/>
    </row>
    <row r="57" spans="2:17">
      <c r="H57" s="59"/>
      <c r="I57" s="59"/>
      <c r="J57" s="59"/>
      <c r="K57" s="61"/>
      <c r="L57" s="61"/>
      <c r="M57" s="61"/>
      <c r="N57" s="61"/>
      <c r="O57" s="61"/>
      <c r="P57" s="61"/>
      <c r="Q57" s="61"/>
    </row>
    <row r="58" spans="2:17">
      <c r="H58" s="60" t="s">
        <v>27</v>
      </c>
      <c r="I58" s="60" t="s">
        <v>28</v>
      </c>
      <c r="J58" s="60" t="s">
        <v>29</v>
      </c>
      <c r="K58" s="61"/>
      <c r="L58" s="61"/>
      <c r="M58" s="61"/>
      <c r="N58" s="61"/>
      <c r="O58" s="61"/>
      <c r="P58" s="61"/>
      <c r="Q58" s="61"/>
    </row>
    <row r="59" spans="2:17">
      <c r="H59" s="64" t="s">
        <v>33</v>
      </c>
      <c r="I59" s="61" t="s">
        <v>32</v>
      </c>
      <c r="J59" s="61">
        <v>2017</v>
      </c>
      <c r="K59" s="61"/>
      <c r="L59" s="61"/>
      <c r="M59" s="61"/>
      <c r="N59" s="61"/>
      <c r="O59" s="61"/>
      <c r="P59" s="61"/>
      <c r="Q59" s="61"/>
    </row>
    <row r="60" spans="2:17">
      <c r="H60" s="64" t="s">
        <v>34</v>
      </c>
      <c r="I60" s="61" t="s">
        <v>63</v>
      </c>
      <c r="J60" s="61">
        <v>2018</v>
      </c>
      <c r="K60" s="61"/>
      <c r="L60" s="61"/>
      <c r="M60" s="61"/>
      <c r="N60" s="61"/>
      <c r="O60" s="61"/>
      <c r="P60" s="61"/>
      <c r="Q60" s="61"/>
    </row>
    <row r="61" spans="2:17">
      <c r="H61" s="64" t="s">
        <v>35</v>
      </c>
      <c r="I61" s="61" t="s">
        <v>64</v>
      </c>
      <c r="J61" s="61">
        <v>2019</v>
      </c>
      <c r="K61" s="61"/>
      <c r="L61" s="61"/>
      <c r="M61" s="61"/>
      <c r="N61" s="61"/>
      <c r="O61" s="61"/>
      <c r="P61" s="61"/>
      <c r="Q61" s="61"/>
    </row>
    <row r="62" spans="2:17">
      <c r="H62" s="64" t="s">
        <v>36</v>
      </c>
      <c r="I62" s="61" t="s">
        <v>65</v>
      </c>
      <c r="J62" s="61">
        <v>2020</v>
      </c>
      <c r="K62" s="61"/>
      <c r="L62" s="61"/>
      <c r="M62" s="61"/>
      <c r="N62" s="61"/>
      <c r="O62" s="61"/>
      <c r="P62" s="61"/>
      <c r="Q62" s="61"/>
    </row>
    <row r="63" spans="2:17">
      <c r="H63" s="64" t="s">
        <v>37</v>
      </c>
      <c r="I63" s="61" t="s">
        <v>66</v>
      </c>
      <c r="J63" s="61">
        <v>2021</v>
      </c>
      <c r="K63" s="61"/>
      <c r="L63" s="61"/>
      <c r="M63" s="61"/>
      <c r="N63" s="61"/>
      <c r="O63" s="61"/>
      <c r="P63" s="61"/>
      <c r="Q63" s="61"/>
    </row>
    <row r="64" spans="2:17">
      <c r="H64" s="64" t="s">
        <v>38</v>
      </c>
      <c r="I64" s="61" t="s">
        <v>67</v>
      </c>
      <c r="J64" s="61">
        <v>2022</v>
      </c>
      <c r="K64" s="61"/>
      <c r="L64" s="61"/>
      <c r="M64" s="61"/>
      <c r="N64" s="61"/>
      <c r="O64" s="61"/>
      <c r="P64" s="61"/>
      <c r="Q64" s="61"/>
    </row>
    <row r="65" spans="8:17">
      <c r="H65" s="64" t="s">
        <v>39</v>
      </c>
      <c r="I65" s="61" t="s">
        <v>68</v>
      </c>
      <c r="J65" s="61">
        <v>2023</v>
      </c>
      <c r="K65" s="61"/>
      <c r="L65" s="61"/>
      <c r="M65" s="61"/>
      <c r="N65" s="61"/>
      <c r="O65" s="61"/>
      <c r="P65" s="61"/>
      <c r="Q65" s="61"/>
    </row>
    <row r="66" spans="8:17">
      <c r="H66" s="64" t="s">
        <v>40</v>
      </c>
      <c r="I66" s="61" t="s">
        <v>69</v>
      </c>
      <c r="J66" s="61">
        <v>2024</v>
      </c>
      <c r="K66" s="61"/>
      <c r="L66" s="61"/>
      <c r="M66" s="61"/>
      <c r="N66" s="61"/>
      <c r="O66" s="61"/>
      <c r="P66" s="61"/>
      <c r="Q66" s="61"/>
    </row>
    <row r="67" spans="8:17">
      <c r="H67" s="64" t="s">
        <v>41</v>
      </c>
      <c r="I67" s="61" t="s">
        <v>70</v>
      </c>
      <c r="J67" s="61">
        <v>2025</v>
      </c>
      <c r="K67" s="61"/>
      <c r="L67" s="61"/>
      <c r="M67" s="61"/>
      <c r="N67" s="61"/>
      <c r="O67" s="61"/>
      <c r="P67" s="61"/>
      <c r="Q67" s="61"/>
    </row>
    <row r="68" spans="8:17">
      <c r="H68" s="64" t="s">
        <v>42</v>
      </c>
      <c r="I68" s="61" t="s">
        <v>71</v>
      </c>
      <c r="J68" s="61">
        <v>2026</v>
      </c>
      <c r="K68" s="61"/>
      <c r="L68" s="61"/>
      <c r="M68" s="61"/>
      <c r="N68" s="61"/>
      <c r="O68" s="61"/>
      <c r="P68" s="61"/>
      <c r="Q68" s="61"/>
    </row>
    <row r="69" spans="8:17">
      <c r="H69" s="64" t="s">
        <v>43</v>
      </c>
      <c r="I69" s="61" t="s">
        <v>72</v>
      </c>
      <c r="J69" s="61">
        <v>2027</v>
      </c>
      <c r="K69" s="61"/>
      <c r="L69" s="61"/>
      <c r="M69" s="61"/>
      <c r="N69" s="61"/>
      <c r="O69" s="61"/>
      <c r="P69" s="61"/>
      <c r="Q69" s="61"/>
    </row>
    <row r="70" spans="8:17">
      <c r="H70" s="64" t="s">
        <v>44</v>
      </c>
      <c r="I70" s="61" t="s">
        <v>73</v>
      </c>
      <c r="J70" s="61">
        <v>2028</v>
      </c>
      <c r="K70" s="61"/>
      <c r="L70" s="61"/>
      <c r="M70" s="61"/>
      <c r="N70" s="61"/>
      <c r="O70" s="61"/>
      <c r="P70" s="61"/>
      <c r="Q70" s="61"/>
    </row>
    <row r="71" spans="8:17">
      <c r="H71" s="64" t="s">
        <v>45</v>
      </c>
      <c r="I71" s="61"/>
      <c r="J71" s="61"/>
      <c r="K71" s="61"/>
      <c r="L71" s="61"/>
      <c r="M71" s="61"/>
      <c r="N71" s="61"/>
      <c r="O71" s="61"/>
      <c r="P71" s="61"/>
      <c r="Q71" s="61"/>
    </row>
    <row r="72" spans="8:17">
      <c r="H72" s="64" t="s">
        <v>46</v>
      </c>
      <c r="I72" s="61"/>
      <c r="J72" s="61"/>
      <c r="K72" s="61"/>
      <c r="L72" s="61"/>
      <c r="M72" s="61"/>
      <c r="N72" s="61"/>
      <c r="O72" s="61"/>
      <c r="P72" s="61"/>
      <c r="Q72" s="61"/>
    </row>
    <row r="73" spans="8:17">
      <c r="H73" s="64" t="s">
        <v>47</v>
      </c>
      <c r="I73" s="61"/>
      <c r="J73" s="61"/>
      <c r="K73" s="61"/>
      <c r="L73" s="61"/>
      <c r="M73" s="61"/>
      <c r="N73" s="61"/>
      <c r="O73" s="61"/>
      <c r="P73" s="61"/>
      <c r="Q73" s="61"/>
    </row>
    <row r="74" spans="8:17">
      <c r="H74" s="64" t="s">
        <v>48</v>
      </c>
      <c r="I74" s="61"/>
      <c r="J74" s="61"/>
      <c r="K74" s="61"/>
      <c r="L74" s="61"/>
      <c r="M74" s="61"/>
      <c r="N74" s="61"/>
      <c r="O74" s="61"/>
      <c r="P74" s="61"/>
      <c r="Q74" s="61"/>
    </row>
    <row r="75" spans="8:17">
      <c r="H75" s="64" t="s">
        <v>49</v>
      </c>
      <c r="I75" s="61"/>
      <c r="J75" s="61"/>
      <c r="K75" s="61"/>
      <c r="L75" s="61"/>
      <c r="M75" s="61"/>
      <c r="N75" s="61"/>
      <c r="O75" s="61"/>
      <c r="P75" s="61"/>
      <c r="Q75" s="61"/>
    </row>
    <row r="76" spans="8:17">
      <c r="H76" s="64" t="s">
        <v>50</v>
      </c>
      <c r="I76" s="61"/>
      <c r="J76" s="61"/>
      <c r="K76" s="61"/>
      <c r="L76" s="61"/>
      <c r="M76" s="61"/>
      <c r="N76" s="61"/>
      <c r="O76" s="61"/>
      <c r="P76" s="61"/>
      <c r="Q76" s="61"/>
    </row>
    <row r="77" spans="8:17">
      <c r="H77" s="64" t="s">
        <v>51</v>
      </c>
      <c r="I77" s="61"/>
      <c r="J77" s="61"/>
      <c r="K77" s="61"/>
      <c r="L77" s="61"/>
      <c r="M77" s="61"/>
      <c r="N77" s="61"/>
      <c r="O77" s="61"/>
      <c r="P77" s="61"/>
      <c r="Q77" s="61"/>
    </row>
    <row r="78" spans="8:17">
      <c r="H78" s="64" t="s">
        <v>52</v>
      </c>
      <c r="I78" s="61"/>
      <c r="J78" s="61"/>
      <c r="K78" s="61"/>
      <c r="L78" s="61"/>
      <c r="M78" s="61"/>
      <c r="N78" s="61"/>
      <c r="O78" s="61"/>
      <c r="P78" s="61"/>
      <c r="Q78" s="61"/>
    </row>
    <row r="79" spans="8:17">
      <c r="H79" s="64" t="s">
        <v>53</v>
      </c>
      <c r="I79" s="61"/>
      <c r="J79" s="61"/>
      <c r="K79" s="61"/>
      <c r="L79" s="61"/>
      <c r="M79" s="61"/>
      <c r="N79" s="61"/>
      <c r="O79" s="61"/>
      <c r="P79" s="61"/>
      <c r="Q79" s="61"/>
    </row>
    <row r="80" spans="8:17">
      <c r="H80" s="64" t="s">
        <v>54</v>
      </c>
      <c r="I80" s="61"/>
      <c r="J80" s="61"/>
      <c r="K80" s="61"/>
      <c r="L80" s="61"/>
      <c r="M80" s="61"/>
      <c r="N80" s="61"/>
      <c r="O80" s="61"/>
      <c r="P80" s="61"/>
      <c r="Q80" s="61"/>
    </row>
    <row r="81" spans="8:17">
      <c r="H81" s="64" t="s">
        <v>55</v>
      </c>
      <c r="I81" s="61"/>
      <c r="J81" s="61"/>
      <c r="K81" s="61"/>
      <c r="L81" s="61"/>
      <c r="M81" s="61"/>
      <c r="N81" s="61"/>
      <c r="O81" s="61"/>
      <c r="P81" s="61"/>
      <c r="Q81" s="61"/>
    </row>
    <row r="82" spans="8:17">
      <c r="H82" s="64" t="s">
        <v>56</v>
      </c>
      <c r="I82" s="61"/>
      <c r="J82" s="61"/>
      <c r="K82" s="61"/>
      <c r="L82" s="61"/>
      <c r="M82" s="61"/>
      <c r="N82" s="61"/>
      <c r="O82" s="61"/>
      <c r="P82" s="61"/>
      <c r="Q82" s="61"/>
    </row>
    <row r="83" spans="8:17">
      <c r="H83" s="64" t="s">
        <v>31</v>
      </c>
      <c r="I83" s="61"/>
      <c r="J83" s="61"/>
      <c r="K83" s="61"/>
      <c r="L83" s="61"/>
      <c r="M83" s="61"/>
      <c r="N83" s="61"/>
      <c r="O83" s="61"/>
      <c r="P83" s="61"/>
      <c r="Q83" s="61"/>
    </row>
    <row r="84" spans="8:17">
      <c r="H84" s="64" t="s">
        <v>57</v>
      </c>
      <c r="I84" s="61"/>
      <c r="J84" s="61"/>
      <c r="K84" s="61"/>
      <c r="L84" s="61"/>
      <c r="M84" s="61"/>
      <c r="N84" s="61"/>
      <c r="O84" s="61"/>
      <c r="P84" s="61"/>
      <c r="Q84" s="61"/>
    </row>
    <row r="85" spans="8:17">
      <c r="H85" s="64" t="s">
        <v>58</v>
      </c>
      <c r="I85" s="61"/>
      <c r="J85" s="61"/>
      <c r="K85" s="61"/>
      <c r="L85" s="61"/>
      <c r="M85" s="61"/>
      <c r="N85" s="61"/>
      <c r="O85" s="61"/>
      <c r="P85" s="61"/>
      <c r="Q85" s="61"/>
    </row>
    <row r="86" spans="8:17">
      <c r="H86" s="64" t="s">
        <v>59</v>
      </c>
      <c r="I86" s="61"/>
      <c r="J86" s="61"/>
      <c r="K86" s="61"/>
      <c r="L86" s="61"/>
      <c r="M86" s="61"/>
      <c r="N86" s="61"/>
      <c r="O86" s="61"/>
      <c r="P86" s="61"/>
      <c r="Q86" s="61"/>
    </row>
    <row r="87" spans="8:17">
      <c r="H87" s="64" t="s">
        <v>60</v>
      </c>
      <c r="I87" s="61"/>
      <c r="J87" s="61"/>
      <c r="K87" s="61"/>
      <c r="L87" s="61"/>
      <c r="M87" s="61"/>
      <c r="N87" s="61"/>
      <c r="O87" s="61"/>
      <c r="P87" s="61"/>
      <c r="Q87" s="61"/>
    </row>
    <row r="88" spans="8:17">
      <c r="H88" s="64" t="s">
        <v>61</v>
      </c>
      <c r="I88" s="61"/>
      <c r="J88" s="61"/>
      <c r="K88" s="61"/>
      <c r="L88" s="61"/>
      <c r="M88" s="61"/>
      <c r="N88" s="61"/>
      <c r="O88" s="61"/>
      <c r="P88" s="61"/>
      <c r="Q88" s="61"/>
    </row>
    <row r="89" spans="8:17">
      <c r="H89" s="64" t="s">
        <v>62</v>
      </c>
      <c r="I89" s="61"/>
      <c r="J89" s="61"/>
      <c r="K89" s="61"/>
      <c r="L89" s="61"/>
      <c r="M89" s="61"/>
      <c r="N89" s="61"/>
      <c r="O89" s="61"/>
      <c r="P89" s="61"/>
      <c r="Q89" s="61"/>
    </row>
  </sheetData>
  <mergeCells count="17">
    <mergeCell ref="C49:E49"/>
    <mergeCell ref="H47:Q47"/>
    <mergeCell ref="C55:F55"/>
    <mergeCell ref="A44:B44"/>
    <mergeCell ref="C43:E43"/>
    <mergeCell ref="C50:E50"/>
    <mergeCell ref="C51:E51"/>
    <mergeCell ref="A45:B45"/>
    <mergeCell ref="C44:E44"/>
    <mergeCell ref="C45:E45"/>
    <mergeCell ref="B47:E47"/>
    <mergeCell ref="C48:E48"/>
    <mergeCell ref="A7:F7"/>
    <mergeCell ref="C8:E8"/>
    <mergeCell ref="A9:B9"/>
    <mergeCell ref="A10:B10"/>
    <mergeCell ref="A42:B43"/>
  </mergeCells>
  <conditionalFormatting sqref="C45">
    <cfRule type="cellIs" dxfId="11" priority="1" operator="lessThan">
      <formula>70</formula>
    </cfRule>
    <cfRule type="cellIs" dxfId="10" priority="2" operator="between">
      <formula>89</formula>
      <formula>70</formula>
    </cfRule>
    <cfRule type="cellIs" dxfId="9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$J$58:$J$69</formula1>
    </dataValidation>
    <dataValidation type="list" allowBlank="1" showInputMessage="1" showErrorMessage="1" sqref="C17">
      <formula1>$L$48</formula1>
    </dataValidation>
    <dataValidation type="list" allowBlank="1" showInputMessage="1" showErrorMessage="1" sqref="C15">
      <formula1>$J$48</formula1>
    </dataValidation>
    <dataValidation type="list" allowBlank="1" showInputMessage="1" showErrorMessage="1" sqref="C13">
      <formula1>$H$48</formula1>
    </dataValidation>
    <dataValidation type="list" allowBlank="1" showInputMessage="1" showErrorMessage="1" sqref="C9">
      <formula1>$H$58:$H$88</formula1>
    </dataValidation>
    <dataValidation type="list" allowBlank="1" showInputMessage="1" showErrorMessage="1" sqref="C40">
      <formula1>$O$54</formula1>
    </dataValidation>
    <dataValidation type="list" allowBlank="1" showInputMessage="1" showErrorMessage="1" sqref="C41">
      <formula1>$P$54</formula1>
    </dataValidation>
    <dataValidation type="list" allowBlank="1" showInputMessage="1" showErrorMessage="1" sqref="D9">
      <formula1>$I$58:$I$69</formula1>
    </dataValidation>
    <dataValidation type="list" allowBlank="1" showInputMessage="1" showErrorMessage="1" sqref="C38">
      <formula1>$M$54</formula1>
    </dataValidation>
    <dataValidation type="list" allowBlank="1" showInputMessage="1" showErrorMessage="1" sqref="C39">
      <formula1>$N$54</formula1>
    </dataValidation>
    <dataValidation type="list" allowBlank="1" showInputMessage="1" showErrorMessage="1" sqref="C18">
      <formula1>$M$48</formula1>
    </dataValidation>
    <dataValidation type="list" allowBlank="1" showInputMessage="1" showErrorMessage="1" sqref="C14">
      <formula1>$I$48</formula1>
    </dataValidation>
    <dataValidation type="list" allowBlank="1" showInputMessage="1" showErrorMessage="1" sqref="C37">
      <formula1>$L$54</formula1>
    </dataValidation>
    <dataValidation type="list" allowBlank="1" showInputMessage="1" showErrorMessage="1" sqref="C31">
      <formula1>$P$51</formula1>
    </dataValidation>
    <dataValidation type="list" allowBlank="1" showInputMessage="1" showErrorMessage="1" sqref="C34">
      <formula1>$I$54</formula1>
    </dataValidation>
    <dataValidation type="list" allowBlank="1" showInputMessage="1" showErrorMessage="1" sqref="C35">
      <formula1>$J$54</formula1>
    </dataValidation>
    <dataValidation type="list" allowBlank="1" showInputMessage="1" showErrorMessage="1" sqref="C16">
      <formula1>$K$48</formula1>
    </dataValidation>
    <dataValidation type="list" allowBlank="1" showInputMessage="1" showErrorMessage="1" sqref="C30">
      <formula1>$O$51</formula1>
    </dataValidation>
    <dataValidation type="list" allowBlank="1" showInputMessage="1" showErrorMessage="1" sqref="C36">
      <formula1>$K$54</formula1>
    </dataValidation>
    <dataValidation type="list" allowBlank="1" showInputMessage="1" showErrorMessage="1" sqref="C19">
      <formula1>$N$48</formula1>
    </dataValidation>
    <dataValidation type="list" allowBlank="1" showInputMessage="1" showErrorMessage="1" sqref="C20">
      <formula1>$O$48</formula1>
    </dataValidation>
    <dataValidation type="list" allowBlank="1" showInputMessage="1" showErrorMessage="1" sqref="C32">
      <formula1>$Q$51</formula1>
    </dataValidation>
    <dataValidation type="list" allowBlank="1" showInputMessage="1" showErrorMessage="1" sqref="C27">
      <formula1>$L$51</formula1>
    </dataValidation>
    <dataValidation type="list" allowBlank="1" showInputMessage="1" showErrorMessage="1" sqref="C23">
      <formula1>$H$51</formula1>
    </dataValidation>
    <dataValidation type="list" allowBlank="1" showInputMessage="1" showErrorMessage="1" sqref="C25">
      <formula1>$J$51</formula1>
    </dataValidation>
    <dataValidation type="list" allowBlank="1" showInputMessage="1" showErrorMessage="1" sqref="C28">
      <formula1>$M$51</formula1>
    </dataValidation>
    <dataValidation type="list" allowBlank="1" showInputMessage="1" showErrorMessage="1" sqref="C29">
      <formula1>$N$51</formula1>
    </dataValidation>
    <dataValidation type="list" allowBlank="1" showInputMessage="1" showErrorMessage="1" sqref="C33">
      <formula1>$H$54</formula1>
    </dataValidation>
    <dataValidation type="list" allowBlank="1" showInputMessage="1" showErrorMessage="1" sqref="C21">
      <formula1>$P$48</formula1>
    </dataValidation>
    <dataValidation type="list" allowBlank="1" showInputMessage="1" showErrorMessage="1" sqref="C26">
      <formula1>$K$51</formula1>
    </dataValidation>
    <dataValidation type="list" allowBlank="1" showInputMessage="1" showErrorMessage="1" sqref="C24">
      <formula1>$I$51</formula1>
    </dataValidation>
    <dataValidation type="list" allowBlank="1" showInputMessage="1" showErrorMessage="1" sqref="C22">
      <formula1>$Q$48</formula1>
    </dataValidation>
  </dataValidation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abSelected="1" zoomScale="80" zoomScaleNormal="80" workbookViewId="0">
      <selection activeCell="C55" sqref="C55:F55"/>
    </sheetView>
  </sheetViews>
  <sheetFormatPr baseColWidth="10" defaultColWidth="10" defaultRowHeight="15"/>
  <cols>
    <col min="1" max="1" width="5.42578125" style="1" bestFit="1" customWidth="1"/>
    <col min="2" max="2" width="48.85546875" style="2" customWidth="1"/>
    <col min="3" max="3" width="7.7109375" style="3" customWidth="1"/>
    <col min="4" max="5" width="7.7109375" style="4" customWidth="1"/>
    <col min="6" max="6" width="71.140625" style="2" customWidth="1"/>
    <col min="7" max="245" width="11.42578125" style="2"/>
    <col min="246" max="246" width="4.5703125" style="2" customWidth="1"/>
    <col min="247" max="247" width="32.7109375" style="2" customWidth="1"/>
    <col min="248" max="249" width="11.7109375" style="2" customWidth="1"/>
    <col min="250" max="250" width="7.7109375" style="2" customWidth="1"/>
    <col min="251" max="251" width="17" style="2" customWidth="1"/>
    <col min="252" max="501" width="11.42578125" style="2"/>
    <col min="502" max="502" width="4.5703125" style="2" customWidth="1"/>
    <col min="503" max="503" width="32.7109375" style="2" customWidth="1"/>
    <col min="504" max="505" width="11.7109375" style="2" customWidth="1"/>
    <col min="506" max="506" width="7.7109375" style="2" customWidth="1"/>
    <col min="507" max="507" width="17" style="2" customWidth="1"/>
    <col min="508" max="757" width="11.42578125" style="2"/>
    <col min="758" max="758" width="4.5703125" style="2" customWidth="1"/>
    <col min="759" max="759" width="32.7109375" style="2" customWidth="1"/>
    <col min="760" max="761" width="11.7109375" style="2" customWidth="1"/>
    <col min="762" max="762" width="7.7109375" style="2" customWidth="1"/>
    <col min="763" max="763" width="17" style="2" customWidth="1"/>
    <col min="764" max="1013" width="11.42578125" style="2"/>
    <col min="1014" max="1014" width="4.5703125" style="2" customWidth="1"/>
    <col min="1015" max="1015" width="32.7109375" style="2" customWidth="1"/>
    <col min="1016" max="1017" width="11.7109375" style="2" customWidth="1"/>
    <col min="1018" max="1018" width="7.7109375" style="2" customWidth="1"/>
    <col min="1019" max="1019" width="17" style="2" customWidth="1"/>
    <col min="1020" max="1269" width="11.42578125" style="2"/>
    <col min="1270" max="1270" width="4.5703125" style="2" customWidth="1"/>
    <col min="1271" max="1271" width="32.7109375" style="2" customWidth="1"/>
    <col min="1272" max="1273" width="11.7109375" style="2" customWidth="1"/>
    <col min="1274" max="1274" width="7.7109375" style="2" customWidth="1"/>
    <col min="1275" max="1275" width="17" style="2" customWidth="1"/>
    <col min="1276" max="1525" width="11.42578125" style="2"/>
    <col min="1526" max="1526" width="4.5703125" style="2" customWidth="1"/>
    <col min="1527" max="1527" width="32.7109375" style="2" customWidth="1"/>
    <col min="1528" max="1529" width="11.7109375" style="2" customWidth="1"/>
    <col min="1530" max="1530" width="7.7109375" style="2" customWidth="1"/>
    <col min="1531" max="1531" width="17" style="2" customWidth="1"/>
    <col min="1532" max="1781" width="11.42578125" style="2"/>
    <col min="1782" max="1782" width="4.5703125" style="2" customWidth="1"/>
    <col min="1783" max="1783" width="32.7109375" style="2" customWidth="1"/>
    <col min="1784" max="1785" width="11.7109375" style="2" customWidth="1"/>
    <col min="1786" max="1786" width="7.7109375" style="2" customWidth="1"/>
    <col min="1787" max="1787" width="17" style="2" customWidth="1"/>
    <col min="1788" max="2037" width="11.42578125" style="2"/>
    <col min="2038" max="2038" width="4.5703125" style="2" customWidth="1"/>
    <col min="2039" max="2039" width="32.7109375" style="2" customWidth="1"/>
    <col min="2040" max="2041" width="11.7109375" style="2" customWidth="1"/>
    <col min="2042" max="2042" width="7.7109375" style="2" customWidth="1"/>
    <col min="2043" max="2043" width="17" style="2" customWidth="1"/>
    <col min="2044" max="2293" width="11.42578125" style="2"/>
    <col min="2294" max="2294" width="4.5703125" style="2" customWidth="1"/>
    <col min="2295" max="2295" width="32.7109375" style="2" customWidth="1"/>
    <col min="2296" max="2297" width="11.7109375" style="2" customWidth="1"/>
    <col min="2298" max="2298" width="7.7109375" style="2" customWidth="1"/>
    <col min="2299" max="2299" width="17" style="2" customWidth="1"/>
    <col min="2300" max="2549" width="11.42578125" style="2"/>
    <col min="2550" max="2550" width="4.5703125" style="2" customWidth="1"/>
    <col min="2551" max="2551" width="32.7109375" style="2" customWidth="1"/>
    <col min="2552" max="2553" width="11.7109375" style="2" customWidth="1"/>
    <col min="2554" max="2554" width="7.7109375" style="2" customWidth="1"/>
    <col min="2555" max="2555" width="17" style="2" customWidth="1"/>
    <col min="2556" max="2805" width="11.42578125" style="2"/>
    <col min="2806" max="2806" width="4.5703125" style="2" customWidth="1"/>
    <col min="2807" max="2807" width="32.7109375" style="2" customWidth="1"/>
    <col min="2808" max="2809" width="11.7109375" style="2" customWidth="1"/>
    <col min="2810" max="2810" width="7.7109375" style="2" customWidth="1"/>
    <col min="2811" max="2811" width="17" style="2" customWidth="1"/>
    <col min="2812" max="3061" width="11.42578125" style="2"/>
    <col min="3062" max="3062" width="4.5703125" style="2" customWidth="1"/>
    <col min="3063" max="3063" width="32.7109375" style="2" customWidth="1"/>
    <col min="3064" max="3065" width="11.7109375" style="2" customWidth="1"/>
    <col min="3066" max="3066" width="7.7109375" style="2" customWidth="1"/>
    <col min="3067" max="3067" width="17" style="2" customWidth="1"/>
    <col min="3068" max="3317" width="11.42578125" style="2"/>
    <col min="3318" max="3318" width="4.5703125" style="2" customWidth="1"/>
    <col min="3319" max="3319" width="32.7109375" style="2" customWidth="1"/>
    <col min="3320" max="3321" width="11.7109375" style="2" customWidth="1"/>
    <col min="3322" max="3322" width="7.7109375" style="2" customWidth="1"/>
    <col min="3323" max="3323" width="17" style="2" customWidth="1"/>
    <col min="3324" max="3573" width="11.42578125" style="2"/>
    <col min="3574" max="3574" width="4.5703125" style="2" customWidth="1"/>
    <col min="3575" max="3575" width="32.7109375" style="2" customWidth="1"/>
    <col min="3576" max="3577" width="11.7109375" style="2" customWidth="1"/>
    <col min="3578" max="3578" width="7.7109375" style="2" customWidth="1"/>
    <col min="3579" max="3579" width="17" style="2" customWidth="1"/>
    <col min="3580" max="3829" width="11.42578125" style="2"/>
    <col min="3830" max="3830" width="4.5703125" style="2" customWidth="1"/>
    <col min="3831" max="3831" width="32.7109375" style="2" customWidth="1"/>
    <col min="3832" max="3833" width="11.7109375" style="2" customWidth="1"/>
    <col min="3834" max="3834" width="7.7109375" style="2" customWidth="1"/>
    <col min="3835" max="3835" width="17" style="2" customWidth="1"/>
    <col min="3836" max="4085" width="11.42578125" style="2"/>
    <col min="4086" max="4086" width="4.5703125" style="2" customWidth="1"/>
    <col min="4087" max="4087" width="32.7109375" style="2" customWidth="1"/>
    <col min="4088" max="4089" width="11.7109375" style="2" customWidth="1"/>
    <col min="4090" max="4090" width="7.7109375" style="2" customWidth="1"/>
    <col min="4091" max="4091" width="17" style="2" customWidth="1"/>
    <col min="4092" max="4341" width="11.42578125" style="2"/>
    <col min="4342" max="4342" width="4.5703125" style="2" customWidth="1"/>
    <col min="4343" max="4343" width="32.7109375" style="2" customWidth="1"/>
    <col min="4344" max="4345" width="11.7109375" style="2" customWidth="1"/>
    <col min="4346" max="4346" width="7.7109375" style="2" customWidth="1"/>
    <col min="4347" max="4347" width="17" style="2" customWidth="1"/>
    <col min="4348" max="4597" width="11.42578125" style="2"/>
    <col min="4598" max="4598" width="4.5703125" style="2" customWidth="1"/>
    <col min="4599" max="4599" width="32.7109375" style="2" customWidth="1"/>
    <col min="4600" max="4601" width="11.7109375" style="2" customWidth="1"/>
    <col min="4602" max="4602" width="7.7109375" style="2" customWidth="1"/>
    <col min="4603" max="4603" width="17" style="2" customWidth="1"/>
    <col min="4604" max="4853" width="11.42578125" style="2"/>
    <col min="4854" max="4854" width="4.5703125" style="2" customWidth="1"/>
    <col min="4855" max="4855" width="32.7109375" style="2" customWidth="1"/>
    <col min="4856" max="4857" width="11.7109375" style="2" customWidth="1"/>
    <col min="4858" max="4858" width="7.7109375" style="2" customWidth="1"/>
    <col min="4859" max="4859" width="17" style="2" customWidth="1"/>
    <col min="4860" max="5109" width="11.42578125" style="2"/>
    <col min="5110" max="5110" width="4.5703125" style="2" customWidth="1"/>
    <col min="5111" max="5111" width="32.7109375" style="2" customWidth="1"/>
    <col min="5112" max="5113" width="11.7109375" style="2" customWidth="1"/>
    <col min="5114" max="5114" width="7.7109375" style="2" customWidth="1"/>
    <col min="5115" max="5115" width="17" style="2" customWidth="1"/>
    <col min="5116" max="5365" width="11.42578125" style="2"/>
    <col min="5366" max="5366" width="4.5703125" style="2" customWidth="1"/>
    <col min="5367" max="5367" width="32.7109375" style="2" customWidth="1"/>
    <col min="5368" max="5369" width="11.7109375" style="2" customWidth="1"/>
    <col min="5370" max="5370" width="7.7109375" style="2" customWidth="1"/>
    <col min="5371" max="5371" width="17" style="2" customWidth="1"/>
    <col min="5372" max="5621" width="11.42578125" style="2"/>
    <col min="5622" max="5622" width="4.5703125" style="2" customWidth="1"/>
    <col min="5623" max="5623" width="32.7109375" style="2" customWidth="1"/>
    <col min="5624" max="5625" width="11.7109375" style="2" customWidth="1"/>
    <col min="5626" max="5626" width="7.7109375" style="2" customWidth="1"/>
    <col min="5627" max="5627" width="17" style="2" customWidth="1"/>
    <col min="5628" max="5877" width="11.42578125" style="2"/>
    <col min="5878" max="5878" width="4.5703125" style="2" customWidth="1"/>
    <col min="5879" max="5879" width="32.7109375" style="2" customWidth="1"/>
    <col min="5880" max="5881" width="11.7109375" style="2" customWidth="1"/>
    <col min="5882" max="5882" width="7.7109375" style="2" customWidth="1"/>
    <col min="5883" max="5883" width="17" style="2" customWidth="1"/>
    <col min="5884" max="6133" width="11.42578125" style="2"/>
    <col min="6134" max="6134" width="4.5703125" style="2" customWidth="1"/>
    <col min="6135" max="6135" width="32.7109375" style="2" customWidth="1"/>
    <col min="6136" max="6137" width="11.7109375" style="2" customWidth="1"/>
    <col min="6138" max="6138" width="7.7109375" style="2" customWidth="1"/>
    <col min="6139" max="6139" width="17" style="2" customWidth="1"/>
    <col min="6140" max="6389" width="11.42578125" style="2"/>
    <col min="6390" max="6390" width="4.5703125" style="2" customWidth="1"/>
    <col min="6391" max="6391" width="32.7109375" style="2" customWidth="1"/>
    <col min="6392" max="6393" width="11.7109375" style="2" customWidth="1"/>
    <col min="6394" max="6394" width="7.7109375" style="2" customWidth="1"/>
    <col min="6395" max="6395" width="17" style="2" customWidth="1"/>
    <col min="6396" max="6645" width="11.42578125" style="2"/>
    <col min="6646" max="6646" width="4.5703125" style="2" customWidth="1"/>
    <col min="6647" max="6647" width="32.7109375" style="2" customWidth="1"/>
    <col min="6648" max="6649" width="11.7109375" style="2" customWidth="1"/>
    <col min="6650" max="6650" width="7.7109375" style="2" customWidth="1"/>
    <col min="6651" max="6651" width="17" style="2" customWidth="1"/>
    <col min="6652" max="6901" width="11.42578125" style="2"/>
    <col min="6902" max="6902" width="4.5703125" style="2" customWidth="1"/>
    <col min="6903" max="6903" width="32.7109375" style="2" customWidth="1"/>
    <col min="6904" max="6905" width="11.7109375" style="2" customWidth="1"/>
    <col min="6906" max="6906" width="7.7109375" style="2" customWidth="1"/>
    <col min="6907" max="6907" width="17" style="2" customWidth="1"/>
    <col min="6908" max="7157" width="11.42578125" style="2"/>
    <col min="7158" max="7158" width="4.5703125" style="2" customWidth="1"/>
    <col min="7159" max="7159" width="32.7109375" style="2" customWidth="1"/>
    <col min="7160" max="7161" width="11.7109375" style="2" customWidth="1"/>
    <col min="7162" max="7162" width="7.7109375" style="2" customWidth="1"/>
    <col min="7163" max="7163" width="17" style="2" customWidth="1"/>
    <col min="7164" max="7413" width="11.42578125" style="2"/>
    <col min="7414" max="7414" width="4.5703125" style="2" customWidth="1"/>
    <col min="7415" max="7415" width="32.7109375" style="2" customWidth="1"/>
    <col min="7416" max="7417" width="11.7109375" style="2" customWidth="1"/>
    <col min="7418" max="7418" width="7.7109375" style="2" customWidth="1"/>
    <col min="7419" max="7419" width="17" style="2" customWidth="1"/>
    <col min="7420" max="7669" width="11.42578125" style="2"/>
    <col min="7670" max="7670" width="4.5703125" style="2" customWidth="1"/>
    <col min="7671" max="7671" width="32.7109375" style="2" customWidth="1"/>
    <col min="7672" max="7673" width="11.7109375" style="2" customWidth="1"/>
    <col min="7674" max="7674" width="7.7109375" style="2" customWidth="1"/>
    <col min="7675" max="7675" width="17" style="2" customWidth="1"/>
    <col min="7676" max="7925" width="11.42578125" style="2"/>
    <col min="7926" max="7926" width="4.5703125" style="2" customWidth="1"/>
    <col min="7927" max="7927" width="32.7109375" style="2" customWidth="1"/>
    <col min="7928" max="7929" width="11.7109375" style="2" customWidth="1"/>
    <col min="7930" max="7930" width="7.7109375" style="2" customWidth="1"/>
    <col min="7931" max="7931" width="17" style="2" customWidth="1"/>
    <col min="7932" max="8181" width="11.42578125" style="2"/>
    <col min="8182" max="8182" width="4.5703125" style="2" customWidth="1"/>
    <col min="8183" max="8183" width="32.7109375" style="2" customWidth="1"/>
    <col min="8184" max="8185" width="11.7109375" style="2" customWidth="1"/>
    <col min="8186" max="8186" width="7.7109375" style="2" customWidth="1"/>
    <col min="8187" max="8187" width="17" style="2" customWidth="1"/>
    <col min="8188" max="8437" width="11.42578125" style="2"/>
    <col min="8438" max="8438" width="4.5703125" style="2" customWidth="1"/>
    <col min="8439" max="8439" width="32.7109375" style="2" customWidth="1"/>
    <col min="8440" max="8441" width="11.7109375" style="2" customWidth="1"/>
    <col min="8442" max="8442" width="7.7109375" style="2" customWidth="1"/>
    <col min="8443" max="8443" width="17" style="2" customWidth="1"/>
    <col min="8444" max="8693" width="11.42578125" style="2"/>
    <col min="8694" max="8694" width="4.5703125" style="2" customWidth="1"/>
    <col min="8695" max="8695" width="32.7109375" style="2" customWidth="1"/>
    <col min="8696" max="8697" width="11.7109375" style="2" customWidth="1"/>
    <col min="8698" max="8698" width="7.7109375" style="2" customWidth="1"/>
    <col min="8699" max="8699" width="17" style="2" customWidth="1"/>
    <col min="8700" max="8949" width="11.42578125" style="2"/>
    <col min="8950" max="8950" width="4.5703125" style="2" customWidth="1"/>
    <col min="8951" max="8951" width="32.7109375" style="2" customWidth="1"/>
    <col min="8952" max="8953" width="11.7109375" style="2" customWidth="1"/>
    <col min="8954" max="8954" width="7.7109375" style="2" customWidth="1"/>
    <col min="8955" max="8955" width="17" style="2" customWidth="1"/>
    <col min="8956" max="9205" width="11.42578125" style="2"/>
    <col min="9206" max="9206" width="4.5703125" style="2" customWidth="1"/>
    <col min="9207" max="9207" width="32.7109375" style="2" customWidth="1"/>
    <col min="9208" max="9209" width="11.7109375" style="2" customWidth="1"/>
    <col min="9210" max="9210" width="7.7109375" style="2" customWidth="1"/>
    <col min="9211" max="9211" width="17" style="2" customWidth="1"/>
    <col min="9212" max="9461" width="11.42578125" style="2"/>
    <col min="9462" max="9462" width="4.5703125" style="2" customWidth="1"/>
    <col min="9463" max="9463" width="32.7109375" style="2" customWidth="1"/>
    <col min="9464" max="9465" width="11.7109375" style="2" customWidth="1"/>
    <col min="9466" max="9466" width="7.7109375" style="2" customWidth="1"/>
    <col min="9467" max="9467" width="17" style="2" customWidth="1"/>
    <col min="9468" max="9717" width="11.42578125" style="2"/>
    <col min="9718" max="9718" width="4.5703125" style="2" customWidth="1"/>
    <col min="9719" max="9719" width="32.7109375" style="2" customWidth="1"/>
    <col min="9720" max="9721" width="11.7109375" style="2" customWidth="1"/>
    <col min="9722" max="9722" width="7.7109375" style="2" customWidth="1"/>
    <col min="9723" max="9723" width="17" style="2" customWidth="1"/>
    <col min="9724" max="9973" width="11.42578125" style="2"/>
    <col min="9974" max="9974" width="4.5703125" style="2" customWidth="1"/>
    <col min="9975" max="9975" width="32.7109375" style="2" customWidth="1"/>
    <col min="9976" max="9977" width="11.7109375" style="2" customWidth="1"/>
    <col min="9978" max="9978" width="7.7109375" style="2" customWidth="1"/>
    <col min="9979" max="9979" width="17" style="2" customWidth="1"/>
    <col min="9980" max="10229" width="11.42578125" style="2"/>
    <col min="10230" max="10230" width="4.5703125" style="2" customWidth="1"/>
    <col min="10231" max="10231" width="32.7109375" style="2" customWidth="1"/>
    <col min="10232" max="10233" width="11.7109375" style="2" customWidth="1"/>
    <col min="10234" max="10234" width="7.7109375" style="2" customWidth="1"/>
    <col min="10235" max="10235" width="17" style="2" customWidth="1"/>
    <col min="10236" max="10485" width="11.42578125" style="2"/>
    <col min="10486" max="10486" width="4.5703125" style="2" customWidth="1"/>
    <col min="10487" max="10487" width="32.7109375" style="2" customWidth="1"/>
    <col min="10488" max="10489" width="11.7109375" style="2" customWidth="1"/>
    <col min="10490" max="10490" width="7.7109375" style="2" customWidth="1"/>
    <col min="10491" max="10491" width="17" style="2" customWidth="1"/>
    <col min="10492" max="10741" width="11.42578125" style="2"/>
    <col min="10742" max="10742" width="4.5703125" style="2" customWidth="1"/>
    <col min="10743" max="10743" width="32.7109375" style="2" customWidth="1"/>
    <col min="10744" max="10745" width="11.7109375" style="2" customWidth="1"/>
    <col min="10746" max="10746" width="7.7109375" style="2" customWidth="1"/>
    <col min="10747" max="10747" width="17" style="2" customWidth="1"/>
    <col min="10748" max="10997" width="11.42578125" style="2"/>
    <col min="10998" max="10998" width="4.5703125" style="2" customWidth="1"/>
    <col min="10999" max="10999" width="32.7109375" style="2" customWidth="1"/>
    <col min="11000" max="11001" width="11.7109375" style="2" customWidth="1"/>
    <col min="11002" max="11002" width="7.7109375" style="2" customWidth="1"/>
    <col min="11003" max="11003" width="17" style="2" customWidth="1"/>
    <col min="11004" max="11253" width="11.42578125" style="2"/>
    <col min="11254" max="11254" width="4.5703125" style="2" customWidth="1"/>
    <col min="11255" max="11255" width="32.7109375" style="2" customWidth="1"/>
    <col min="11256" max="11257" width="11.7109375" style="2" customWidth="1"/>
    <col min="11258" max="11258" width="7.7109375" style="2" customWidth="1"/>
    <col min="11259" max="11259" width="17" style="2" customWidth="1"/>
    <col min="11260" max="11509" width="11.42578125" style="2"/>
    <col min="11510" max="11510" width="4.5703125" style="2" customWidth="1"/>
    <col min="11511" max="11511" width="32.7109375" style="2" customWidth="1"/>
    <col min="11512" max="11513" width="11.7109375" style="2" customWidth="1"/>
    <col min="11514" max="11514" width="7.7109375" style="2" customWidth="1"/>
    <col min="11515" max="11515" width="17" style="2" customWidth="1"/>
    <col min="11516" max="11765" width="11.42578125" style="2"/>
    <col min="11766" max="11766" width="4.5703125" style="2" customWidth="1"/>
    <col min="11767" max="11767" width="32.7109375" style="2" customWidth="1"/>
    <col min="11768" max="11769" width="11.7109375" style="2" customWidth="1"/>
    <col min="11770" max="11770" width="7.7109375" style="2" customWidth="1"/>
    <col min="11771" max="11771" width="17" style="2" customWidth="1"/>
    <col min="11772" max="12021" width="11.42578125" style="2"/>
    <col min="12022" max="12022" width="4.5703125" style="2" customWidth="1"/>
    <col min="12023" max="12023" width="32.7109375" style="2" customWidth="1"/>
    <col min="12024" max="12025" width="11.7109375" style="2" customWidth="1"/>
    <col min="12026" max="12026" width="7.7109375" style="2" customWidth="1"/>
    <col min="12027" max="12027" width="17" style="2" customWidth="1"/>
    <col min="12028" max="12277" width="11.42578125" style="2"/>
    <col min="12278" max="12278" width="4.5703125" style="2" customWidth="1"/>
    <col min="12279" max="12279" width="32.7109375" style="2" customWidth="1"/>
    <col min="12280" max="12281" width="11.7109375" style="2" customWidth="1"/>
    <col min="12282" max="12282" width="7.7109375" style="2" customWidth="1"/>
    <col min="12283" max="12283" width="17" style="2" customWidth="1"/>
    <col min="12284" max="12533" width="11.42578125" style="2"/>
    <col min="12534" max="12534" width="4.5703125" style="2" customWidth="1"/>
    <col min="12535" max="12535" width="32.7109375" style="2" customWidth="1"/>
    <col min="12536" max="12537" width="11.7109375" style="2" customWidth="1"/>
    <col min="12538" max="12538" width="7.7109375" style="2" customWidth="1"/>
    <col min="12539" max="12539" width="17" style="2" customWidth="1"/>
    <col min="12540" max="12789" width="11.42578125" style="2"/>
    <col min="12790" max="12790" width="4.5703125" style="2" customWidth="1"/>
    <col min="12791" max="12791" width="32.7109375" style="2" customWidth="1"/>
    <col min="12792" max="12793" width="11.7109375" style="2" customWidth="1"/>
    <col min="12794" max="12794" width="7.7109375" style="2" customWidth="1"/>
    <col min="12795" max="12795" width="17" style="2" customWidth="1"/>
    <col min="12796" max="13045" width="11.42578125" style="2"/>
    <col min="13046" max="13046" width="4.5703125" style="2" customWidth="1"/>
    <col min="13047" max="13047" width="32.7109375" style="2" customWidth="1"/>
    <col min="13048" max="13049" width="11.7109375" style="2" customWidth="1"/>
    <col min="13050" max="13050" width="7.7109375" style="2" customWidth="1"/>
    <col min="13051" max="13051" width="17" style="2" customWidth="1"/>
    <col min="13052" max="13301" width="11.42578125" style="2"/>
    <col min="13302" max="13302" width="4.5703125" style="2" customWidth="1"/>
    <col min="13303" max="13303" width="32.7109375" style="2" customWidth="1"/>
    <col min="13304" max="13305" width="11.7109375" style="2" customWidth="1"/>
    <col min="13306" max="13306" width="7.7109375" style="2" customWidth="1"/>
    <col min="13307" max="13307" width="17" style="2" customWidth="1"/>
    <col min="13308" max="13557" width="11.42578125" style="2"/>
    <col min="13558" max="13558" width="4.5703125" style="2" customWidth="1"/>
    <col min="13559" max="13559" width="32.7109375" style="2" customWidth="1"/>
    <col min="13560" max="13561" width="11.7109375" style="2" customWidth="1"/>
    <col min="13562" max="13562" width="7.7109375" style="2" customWidth="1"/>
    <col min="13563" max="13563" width="17" style="2" customWidth="1"/>
    <col min="13564" max="13813" width="11.42578125" style="2"/>
    <col min="13814" max="13814" width="4.5703125" style="2" customWidth="1"/>
    <col min="13815" max="13815" width="32.7109375" style="2" customWidth="1"/>
    <col min="13816" max="13817" width="11.7109375" style="2" customWidth="1"/>
    <col min="13818" max="13818" width="7.7109375" style="2" customWidth="1"/>
    <col min="13819" max="13819" width="17" style="2" customWidth="1"/>
    <col min="13820" max="14069" width="11.42578125" style="2"/>
    <col min="14070" max="14070" width="4.5703125" style="2" customWidth="1"/>
    <col min="14071" max="14071" width="32.7109375" style="2" customWidth="1"/>
    <col min="14072" max="14073" width="11.7109375" style="2" customWidth="1"/>
    <col min="14074" max="14074" width="7.7109375" style="2" customWidth="1"/>
    <col min="14075" max="14075" width="17" style="2" customWidth="1"/>
    <col min="14076" max="14325" width="11.42578125" style="2"/>
    <col min="14326" max="14326" width="4.5703125" style="2" customWidth="1"/>
    <col min="14327" max="14327" width="32.7109375" style="2" customWidth="1"/>
    <col min="14328" max="14329" width="11.7109375" style="2" customWidth="1"/>
    <col min="14330" max="14330" width="7.7109375" style="2" customWidth="1"/>
    <col min="14331" max="14331" width="17" style="2" customWidth="1"/>
    <col min="14332" max="14581" width="11.42578125" style="2"/>
    <col min="14582" max="14582" width="4.5703125" style="2" customWidth="1"/>
    <col min="14583" max="14583" width="32.7109375" style="2" customWidth="1"/>
    <col min="14584" max="14585" width="11.7109375" style="2" customWidth="1"/>
    <col min="14586" max="14586" width="7.7109375" style="2" customWidth="1"/>
    <col min="14587" max="14587" width="17" style="2" customWidth="1"/>
    <col min="14588" max="14837" width="11.42578125" style="2"/>
    <col min="14838" max="14838" width="4.5703125" style="2" customWidth="1"/>
    <col min="14839" max="14839" width="32.7109375" style="2" customWidth="1"/>
    <col min="14840" max="14841" width="11.7109375" style="2" customWidth="1"/>
    <col min="14842" max="14842" width="7.7109375" style="2" customWidth="1"/>
    <col min="14843" max="14843" width="17" style="2" customWidth="1"/>
    <col min="14844" max="15093" width="11.42578125" style="2"/>
    <col min="15094" max="15094" width="4.5703125" style="2" customWidth="1"/>
    <col min="15095" max="15095" width="32.7109375" style="2" customWidth="1"/>
    <col min="15096" max="15097" width="11.7109375" style="2" customWidth="1"/>
    <col min="15098" max="15098" width="7.7109375" style="2" customWidth="1"/>
    <col min="15099" max="15099" width="17" style="2" customWidth="1"/>
    <col min="15100" max="15349" width="11.42578125" style="2"/>
    <col min="15350" max="15350" width="4.5703125" style="2" customWidth="1"/>
    <col min="15351" max="15351" width="32.7109375" style="2" customWidth="1"/>
    <col min="15352" max="15353" width="11.7109375" style="2" customWidth="1"/>
    <col min="15354" max="15354" width="7.7109375" style="2" customWidth="1"/>
    <col min="15355" max="15355" width="17" style="2" customWidth="1"/>
    <col min="15356" max="15605" width="11.42578125" style="2"/>
    <col min="15606" max="15606" width="4.5703125" style="2" customWidth="1"/>
    <col min="15607" max="15607" width="32.7109375" style="2" customWidth="1"/>
    <col min="15608" max="15609" width="11.7109375" style="2" customWidth="1"/>
    <col min="15610" max="15610" width="7.7109375" style="2" customWidth="1"/>
    <col min="15611" max="15611" width="17" style="2" customWidth="1"/>
    <col min="15612" max="15861" width="11.42578125" style="2"/>
    <col min="15862" max="15862" width="4.5703125" style="2" customWidth="1"/>
    <col min="15863" max="15863" width="32.7109375" style="2" customWidth="1"/>
    <col min="15864" max="15865" width="11.7109375" style="2" customWidth="1"/>
    <col min="15866" max="15866" width="7.7109375" style="2" customWidth="1"/>
    <col min="15867" max="15867" width="17" style="2" customWidth="1"/>
    <col min="15868" max="16384" width="11.42578125" style="2"/>
  </cols>
  <sheetData>
    <row r="7" spans="1:6" ht="15.75">
      <c r="A7" s="116" t="s">
        <v>85</v>
      </c>
      <c r="B7" s="116"/>
      <c r="C7" s="116"/>
      <c r="D7" s="116"/>
      <c r="E7" s="116"/>
      <c r="F7" s="116"/>
    </row>
    <row r="8" spans="1:6" ht="15.75">
      <c r="A8" s="6"/>
      <c r="B8" s="88"/>
      <c r="C8" s="117" t="s">
        <v>30</v>
      </c>
      <c r="D8" s="117"/>
      <c r="E8" s="117"/>
      <c r="F8" s="88"/>
    </row>
    <row r="9" spans="1:6" ht="32.25" customHeight="1">
      <c r="A9" s="147" t="s">
        <v>121</v>
      </c>
      <c r="B9" s="147"/>
      <c r="C9" s="8" t="s">
        <v>48</v>
      </c>
      <c r="D9" s="9" t="s">
        <v>32</v>
      </c>
      <c r="E9" s="9">
        <v>2025</v>
      </c>
      <c r="F9" s="10"/>
    </row>
    <row r="10" spans="1:6">
      <c r="A10" s="119" t="s">
        <v>135</v>
      </c>
      <c r="B10" s="119"/>
      <c r="C10" s="11" t="s">
        <v>27</v>
      </c>
      <c r="D10" s="11" t="s">
        <v>28</v>
      </c>
      <c r="E10" s="11" t="s">
        <v>29</v>
      </c>
      <c r="F10" s="12"/>
    </row>
    <row r="11" spans="1:6">
      <c r="A11" s="89"/>
      <c r="B11" s="89"/>
      <c r="C11" s="89"/>
      <c r="D11" s="89"/>
      <c r="E11" s="89"/>
      <c r="F11" s="12"/>
    </row>
    <row r="12" spans="1:6">
      <c r="A12" s="14" t="s">
        <v>13</v>
      </c>
      <c r="B12" s="15" t="s">
        <v>0</v>
      </c>
      <c r="C12" s="14" t="s">
        <v>11</v>
      </c>
      <c r="D12" s="14" t="s">
        <v>12</v>
      </c>
      <c r="E12" s="14" t="s">
        <v>1</v>
      </c>
      <c r="F12" s="16" t="s">
        <v>2</v>
      </c>
    </row>
    <row r="13" spans="1:6" ht="26.25" customHeight="1">
      <c r="A13" s="17">
        <v>1</v>
      </c>
      <c r="B13" s="18" t="s">
        <v>86</v>
      </c>
      <c r="C13" s="19">
        <v>4</v>
      </c>
      <c r="D13" s="19"/>
      <c r="E13" s="19"/>
      <c r="F13" s="20"/>
    </row>
    <row r="14" spans="1:6" ht="26.25" customHeight="1">
      <c r="A14" s="21">
        <f>A13+1</f>
        <v>2</v>
      </c>
      <c r="B14" s="18" t="s">
        <v>87</v>
      </c>
      <c r="C14" s="19">
        <v>2</v>
      </c>
      <c r="D14" s="19"/>
      <c r="E14" s="19"/>
      <c r="F14" s="20"/>
    </row>
    <row r="15" spans="1:6" ht="25.5" customHeight="1">
      <c r="A15" s="21">
        <f t="shared" ref="A15:A41" si="0">A14+1</f>
        <v>3</v>
      </c>
      <c r="B15" s="22" t="s">
        <v>88</v>
      </c>
      <c r="C15" s="23">
        <v>2</v>
      </c>
      <c r="D15" s="23"/>
      <c r="E15" s="17"/>
      <c r="F15" s="24"/>
    </row>
    <row r="16" spans="1:6">
      <c r="A16" s="21">
        <f t="shared" si="0"/>
        <v>4</v>
      </c>
      <c r="B16" s="18" t="s">
        <v>89</v>
      </c>
      <c r="C16" s="23">
        <v>2</v>
      </c>
      <c r="D16" s="23"/>
      <c r="E16" s="17"/>
      <c r="F16" s="92"/>
    </row>
    <row r="17" spans="1:6" ht="26.25" customHeight="1">
      <c r="A17" s="21">
        <f t="shared" si="0"/>
        <v>5</v>
      </c>
      <c r="B17" s="22" t="s">
        <v>90</v>
      </c>
      <c r="C17" s="23">
        <v>3</v>
      </c>
      <c r="D17" s="23"/>
      <c r="E17" s="17"/>
      <c r="F17" s="24"/>
    </row>
    <row r="18" spans="1:6">
      <c r="A18" s="21">
        <f t="shared" si="0"/>
        <v>6</v>
      </c>
      <c r="B18" s="22" t="s">
        <v>98</v>
      </c>
      <c r="C18" s="23">
        <v>2</v>
      </c>
      <c r="D18" s="23"/>
      <c r="E18" s="17"/>
      <c r="F18" s="24"/>
    </row>
    <row r="19" spans="1:6" ht="26.25" customHeight="1">
      <c r="A19" s="21">
        <f t="shared" si="0"/>
        <v>7</v>
      </c>
      <c r="B19" s="18" t="s">
        <v>91</v>
      </c>
      <c r="C19" s="23">
        <v>2</v>
      </c>
      <c r="D19" s="23"/>
      <c r="E19" s="17"/>
      <c r="F19" s="24"/>
    </row>
    <row r="20" spans="1:6" ht="39" customHeight="1">
      <c r="A20" s="21">
        <f t="shared" si="0"/>
        <v>8</v>
      </c>
      <c r="B20" s="18" t="s">
        <v>92</v>
      </c>
      <c r="C20" s="23">
        <v>2</v>
      </c>
      <c r="D20" s="23"/>
      <c r="E20" s="17"/>
      <c r="F20" s="24"/>
    </row>
    <row r="21" spans="1:6" ht="27.75" customHeight="1">
      <c r="A21" s="21">
        <f t="shared" si="0"/>
        <v>9</v>
      </c>
      <c r="B21" s="22" t="s">
        <v>93</v>
      </c>
      <c r="C21" s="23"/>
      <c r="D21" s="23" t="s">
        <v>137</v>
      </c>
      <c r="E21" s="17"/>
      <c r="F21" s="24" t="s">
        <v>138</v>
      </c>
    </row>
    <row r="22" spans="1:6" ht="29.25" customHeight="1">
      <c r="A22" s="21">
        <f t="shared" si="0"/>
        <v>10</v>
      </c>
      <c r="B22" s="68" t="s">
        <v>94</v>
      </c>
      <c r="C22" s="23"/>
      <c r="D22" s="23" t="s">
        <v>137</v>
      </c>
      <c r="E22" s="17"/>
      <c r="F22" s="71" t="s">
        <v>165</v>
      </c>
    </row>
    <row r="23" spans="1:6" ht="27" customHeight="1">
      <c r="A23" s="21">
        <f t="shared" si="0"/>
        <v>11</v>
      </c>
      <c r="B23" s="68" t="s">
        <v>95</v>
      </c>
      <c r="C23" s="23">
        <v>4</v>
      </c>
      <c r="D23" s="23"/>
      <c r="E23" s="17"/>
      <c r="F23" s="24"/>
    </row>
    <row r="24" spans="1:6" ht="28.5" customHeight="1">
      <c r="A24" s="21">
        <f t="shared" si="0"/>
        <v>12</v>
      </c>
      <c r="B24" s="68" t="s">
        <v>96</v>
      </c>
      <c r="C24" s="23"/>
      <c r="D24" s="23" t="s">
        <v>137</v>
      </c>
      <c r="E24" s="17"/>
      <c r="F24" s="24" t="s">
        <v>166</v>
      </c>
    </row>
    <row r="25" spans="1:6" ht="26.25" customHeight="1">
      <c r="A25" s="21">
        <f t="shared" si="0"/>
        <v>13</v>
      </c>
      <c r="B25" s="68" t="s">
        <v>112</v>
      </c>
      <c r="C25" s="23"/>
      <c r="D25" s="23"/>
      <c r="E25" s="17">
        <v>4</v>
      </c>
      <c r="F25" s="24"/>
    </row>
    <row r="26" spans="1:6" ht="27.75" customHeight="1">
      <c r="A26" s="21">
        <f t="shared" si="0"/>
        <v>14</v>
      </c>
      <c r="B26" s="22" t="s">
        <v>97</v>
      </c>
      <c r="C26" s="23"/>
      <c r="D26" s="23"/>
      <c r="E26" s="17">
        <v>4</v>
      </c>
      <c r="F26" s="24"/>
    </row>
    <row r="27" spans="1:6" ht="25.5">
      <c r="A27" s="21">
        <f t="shared" si="0"/>
        <v>15</v>
      </c>
      <c r="B27" s="93" t="s">
        <v>125</v>
      </c>
      <c r="C27" s="23"/>
      <c r="D27" s="23"/>
      <c r="E27" s="17">
        <v>4</v>
      </c>
      <c r="F27" s="24"/>
    </row>
    <row r="28" spans="1:6">
      <c r="A28" s="21">
        <f t="shared" si="0"/>
        <v>16</v>
      </c>
      <c r="B28" s="18" t="s">
        <v>99</v>
      </c>
      <c r="C28" s="23"/>
      <c r="D28" s="23"/>
      <c r="E28" s="17">
        <v>4</v>
      </c>
      <c r="F28" s="24"/>
    </row>
    <row r="29" spans="1:6" ht="25.5">
      <c r="A29" s="21">
        <f t="shared" si="0"/>
        <v>17</v>
      </c>
      <c r="B29" s="18" t="s">
        <v>100</v>
      </c>
      <c r="C29" s="23"/>
      <c r="D29" s="23"/>
      <c r="E29" s="17">
        <v>4</v>
      </c>
      <c r="F29" s="24"/>
    </row>
    <row r="30" spans="1:6" ht="25.5">
      <c r="A30" s="21">
        <f t="shared" si="0"/>
        <v>18</v>
      </c>
      <c r="B30" s="93" t="s">
        <v>101</v>
      </c>
      <c r="C30" s="23"/>
      <c r="D30" s="23"/>
      <c r="E30" s="17">
        <v>4</v>
      </c>
      <c r="F30" s="24"/>
    </row>
    <row r="31" spans="1:6" ht="25.5">
      <c r="A31" s="21">
        <f t="shared" si="0"/>
        <v>19</v>
      </c>
      <c r="B31" s="18" t="s">
        <v>102</v>
      </c>
      <c r="C31" s="23"/>
      <c r="D31" s="23"/>
      <c r="E31" s="17">
        <v>4</v>
      </c>
      <c r="F31" s="24"/>
    </row>
    <row r="32" spans="1:6" ht="25.5">
      <c r="A32" s="21">
        <f t="shared" si="0"/>
        <v>20</v>
      </c>
      <c r="B32" s="94" t="s">
        <v>103</v>
      </c>
      <c r="C32" s="23"/>
      <c r="D32" s="23"/>
      <c r="E32" s="17">
        <v>5</v>
      </c>
      <c r="F32" s="24"/>
    </row>
    <row r="33" spans="1:17">
      <c r="A33" s="21">
        <f t="shared" si="0"/>
        <v>21</v>
      </c>
      <c r="B33" s="18" t="s">
        <v>104</v>
      </c>
      <c r="C33" s="23"/>
      <c r="D33" s="23"/>
      <c r="E33" s="17">
        <v>5</v>
      </c>
      <c r="F33" s="24"/>
    </row>
    <row r="34" spans="1:17" ht="25.5">
      <c r="A34" s="21">
        <f t="shared" si="0"/>
        <v>22</v>
      </c>
      <c r="B34" s="94" t="s">
        <v>105</v>
      </c>
      <c r="C34" s="23"/>
      <c r="D34" s="23"/>
      <c r="E34" s="17">
        <v>5</v>
      </c>
      <c r="F34" s="24"/>
    </row>
    <row r="35" spans="1:17" ht="38.25">
      <c r="A35" s="21">
        <f t="shared" si="0"/>
        <v>23</v>
      </c>
      <c r="B35" s="18" t="s">
        <v>126</v>
      </c>
      <c r="C35" s="23"/>
      <c r="D35" s="23"/>
      <c r="E35" s="17">
        <v>2</v>
      </c>
      <c r="F35" s="24"/>
    </row>
    <row r="36" spans="1:17" ht="38.25">
      <c r="A36" s="21">
        <f t="shared" si="0"/>
        <v>24</v>
      </c>
      <c r="B36" s="95" t="s">
        <v>106</v>
      </c>
      <c r="C36" s="23"/>
      <c r="D36" s="23"/>
      <c r="E36" s="17">
        <v>2</v>
      </c>
      <c r="F36" s="24"/>
    </row>
    <row r="37" spans="1:17" ht="38.25">
      <c r="A37" s="21">
        <f t="shared" si="0"/>
        <v>25</v>
      </c>
      <c r="B37" s="22" t="s">
        <v>107</v>
      </c>
      <c r="C37" s="23"/>
      <c r="D37" s="23"/>
      <c r="E37" s="17">
        <v>2</v>
      </c>
      <c r="F37" s="24"/>
    </row>
    <row r="38" spans="1:17" ht="25.5">
      <c r="A38" s="21">
        <f t="shared" si="0"/>
        <v>26</v>
      </c>
      <c r="B38" s="93" t="s">
        <v>108</v>
      </c>
      <c r="C38" s="23"/>
      <c r="D38" s="23"/>
      <c r="E38" s="17">
        <v>5</v>
      </c>
      <c r="F38" s="24"/>
    </row>
    <row r="39" spans="1:17" ht="63.75">
      <c r="A39" s="21">
        <f t="shared" si="0"/>
        <v>27</v>
      </c>
      <c r="B39" s="22" t="s">
        <v>109</v>
      </c>
      <c r="C39" s="23"/>
      <c r="D39" s="23"/>
      <c r="E39" s="17">
        <v>3</v>
      </c>
      <c r="F39" s="24"/>
    </row>
    <row r="40" spans="1:17" ht="76.5">
      <c r="A40" s="21">
        <f t="shared" si="0"/>
        <v>28</v>
      </c>
      <c r="B40" s="96" t="s">
        <v>110</v>
      </c>
      <c r="C40" s="23"/>
      <c r="D40" s="23"/>
      <c r="E40" s="17">
        <v>3</v>
      </c>
      <c r="F40" s="24"/>
    </row>
    <row r="41" spans="1:17" ht="25.5">
      <c r="A41" s="21">
        <f t="shared" si="0"/>
        <v>29</v>
      </c>
      <c r="B41" s="22" t="s">
        <v>111</v>
      </c>
      <c r="C41" s="32"/>
      <c r="D41" s="32"/>
      <c r="E41" s="17">
        <v>4</v>
      </c>
      <c r="F41" s="24"/>
    </row>
    <row r="42" spans="1:17">
      <c r="A42" s="120" t="s">
        <v>6</v>
      </c>
      <c r="B42" s="121"/>
      <c r="C42" s="91">
        <f>COUNT(C13:C41)</f>
        <v>9</v>
      </c>
      <c r="D42" s="91">
        <f>COUNTIF(D13:D41,"x")</f>
        <v>3</v>
      </c>
      <c r="E42" s="91">
        <f>COUNT(E13:E41)</f>
        <v>17</v>
      </c>
      <c r="F42" s="34"/>
    </row>
    <row r="43" spans="1:17">
      <c r="A43" s="122"/>
      <c r="B43" s="123"/>
      <c r="C43" s="131">
        <f>SUM(C42:E42)</f>
        <v>29</v>
      </c>
      <c r="D43" s="132"/>
      <c r="E43" s="133"/>
      <c r="F43" s="35"/>
    </row>
    <row r="44" spans="1:17">
      <c r="A44" s="130" t="s">
        <v>7</v>
      </c>
      <c r="B44" s="130"/>
      <c r="C44" s="131">
        <f>SUM(C42+E42)</f>
        <v>26</v>
      </c>
      <c r="D44" s="132"/>
      <c r="E44" s="133"/>
      <c r="F44" s="35"/>
    </row>
    <row r="45" spans="1:17" ht="18">
      <c r="A45" s="131" t="s">
        <v>5</v>
      </c>
      <c r="B45" s="133"/>
      <c r="C45" s="138">
        <f>SUM(C13:C41)+SUM(E13:E41)</f>
        <v>87</v>
      </c>
      <c r="D45" s="139"/>
      <c r="E45" s="140"/>
      <c r="F45" s="36"/>
    </row>
    <row r="46" spans="1:17" ht="18">
      <c r="A46" s="37"/>
      <c r="B46" s="37"/>
      <c r="C46" s="2"/>
      <c r="D46" s="38"/>
      <c r="E46" s="38"/>
      <c r="F46" s="39"/>
    </row>
    <row r="47" spans="1:17">
      <c r="A47" s="37"/>
      <c r="B47" s="141" t="s">
        <v>14</v>
      </c>
      <c r="C47" s="142"/>
      <c r="D47" s="142"/>
      <c r="E47" s="143"/>
      <c r="F47" s="39"/>
      <c r="H47" s="126" t="s">
        <v>18</v>
      </c>
      <c r="I47" s="127"/>
      <c r="J47" s="127"/>
      <c r="K47" s="127"/>
      <c r="L47" s="127"/>
      <c r="M47" s="127"/>
      <c r="N47" s="127"/>
      <c r="O47" s="127"/>
      <c r="P47" s="127"/>
      <c r="Q47" s="128"/>
    </row>
    <row r="48" spans="1:17">
      <c r="B48" s="40"/>
      <c r="C48" s="144" t="s">
        <v>3</v>
      </c>
      <c r="D48" s="144"/>
      <c r="E48" s="145"/>
      <c r="H48" s="41">
        <v>1</v>
      </c>
      <c r="I48" s="42">
        <v>2</v>
      </c>
      <c r="J48" s="42">
        <v>3</v>
      </c>
      <c r="K48" s="42">
        <v>4</v>
      </c>
      <c r="L48" s="42">
        <v>5</v>
      </c>
      <c r="M48" s="42">
        <v>6</v>
      </c>
      <c r="N48" s="42">
        <v>7</v>
      </c>
      <c r="O48" s="42">
        <v>8</v>
      </c>
      <c r="P48" s="42">
        <v>9</v>
      </c>
      <c r="Q48" s="43">
        <v>10</v>
      </c>
    </row>
    <row r="49" spans="2:17">
      <c r="B49" s="44" t="s">
        <v>15</v>
      </c>
      <c r="C49" s="124" t="s">
        <v>10</v>
      </c>
      <c r="D49" s="124"/>
      <c r="E49" s="125"/>
      <c r="H49" s="45">
        <v>4</v>
      </c>
      <c r="I49" s="46">
        <v>2</v>
      </c>
      <c r="J49" s="46">
        <v>2</v>
      </c>
      <c r="K49" s="46">
        <v>2</v>
      </c>
      <c r="L49" s="46">
        <v>3</v>
      </c>
      <c r="M49" s="46">
        <v>2</v>
      </c>
      <c r="N49" s="46">
        <v>2</v>
      </c>
      <c r="O49" s="46">
        <v>2</v>
      </c>
      <c r="P49" s="46">
        <v>4</v>
      </c>
      <c r="Q49" s="47">
        <v>4</v>
      </c>
    </row>
    <row r="50" spans="2:17">
      <c r="B50" s="44" t="s">
        <v>16</v>
      </c>
      <c r="C50" s="134" t="s">
        <v>9</v>
      </c>
      <c r="D50" s="134"/>
      <c r="E50" s="135"/>
      <c r="H50" s="45"/>
      <c r="I50" s="46"/>
      <c r="J50" s="46"/>
      <c r="K50" s="46"/>
      <c r="L50" s="46"/>
      <c r="M50" s="46"/>
      <c r="N50" s="46"/>
      <c r="O50" s="46"/>
      <c r="P50" s="46"/>
      <c r="Q50" s="47"/>
    </row>
    <row r="51" spans="2:17">
      <c r="B51" s="50" t="s">
        <v>17</v>
      </c>
      <c r="C51" s="136" t="s">
        <v>8</v>
      </c>
      <c r="D51" s="136"/>
      <c r="E51" s="137"/>
      <c r="H51" s="41">
        <v>11</v>
      </c>
      <c r="I51" s="42">
        <v>12</v>
      </c>
      <c r="J51" s="42">
        <v>13</v>
      </c>
      <c r="K51" s="42">
        <v>14</v>
      </c>
      <c r="L51" s="42">
        <v>15</v>
      </c>
      <c r="M51" s="42">
        <v>16</v>
      </c>
      <c r="N51" s="42">
        <v>17</v>
      </c>
      <c r="O51" s="42">
        <v>18</v>
      </c>
      <c r="P51" s="42">
        <v>19</v>
      </c>
      <c r="Q51" s="43">
        <v>20</v>
      </c>
    </row>
    <row r="52" spans="2:17">
      <c r="B52" s="51"/>
      <c r="C52" s="51"/>
      <c r="D52" s="51"/>
      <c r="E52" s="51"/>
      <c r="H52" s="45">
        <v>4</v>
      </c>
      <c r="I52" s="46">
        <v>5</v>
      </c>
      <c r="J52" s="46">
        <v>4</v>
      </c>
      <c r="K52" s="46">
        <v>4</v>
      </c>
      <c r="L52" s="46">
        <v>4</v>
      </c>
      <c r="M52" s="46">
        <v>4</v>
      </c>
      <c r="N52" s="46">
        <v>4</v>
      </c>
      <c r="O52" s="46">
        <v>4</v>
      </c>
      <c r="P52" s="46">
        <v>4</v>
      </c>
      <c r="Q52" s="47">
        <v>5</v>
      </c>
    </row>
    <row r="53" spans="2:17">
      <c r="H53" s="52"/>
      <c r="I53" s="53"/>
      <c r="J53" s="53"/>
      <c r="K53" s="53"/>
      <c r="L53" s="53"/>
      <c r="M53" s="53"/>
      <c r="N53" s="53"/>
      <c r="O53" s="53"/>
      <c r="P53" s="53"/>
      <c r="Q53" s="54"/>
    </row>
    <row r="54" spans="2:17">
      <c r="H54" s="55">
        <v>21</v>
      </c>
      <c r="I54" s="56">
        <v>22</v>
      </c>
      <c r="J54" s="56">
        <v>23</v>
      </c>
      <c r="K54" s="56">
        <v>24</v>
      </c>
      <c r="L54" s="56">
        <v>25</v>
      </c>
      <c r="M54" s="56">
        <v>26</v>
      </c>
      <c r="N54" s="56">
        <v>27</v>
      </c>
      <c r="O54" s="56">
        <v>28</v>
      </c>
      <c r="P54" s="56">
        <v>29</v>
      </c>
      <c r="Q54" s="57">
        <v>30</v>
      </c>
    </row>
    <row r="55" spans="2:17">
      <c r="B55" s="58" t="s">
        <v>4</v>
      </c>
      <c r="C55" s="129" t="s">
        <v>168</v>
      </c>
      <c r="D55" s="129"/>
      <c r="E55" s="129"/>
      <c r="F55" s="129"/>
      <c r="H55" s="45">
        <v>5</v>
      </c>
      <c r="I55" s="46">
        <v>5</v>
      </c>
      <c r="J55" s="46">
        <v>2</v>
      </c>
      <c r="K55" s="46">
        <v>2</v>
      </c>
      <c r="L55" s="46">
        <v>2</v>
      </c>
      <c r="M55" s="46">
        <v>5</v>
      </c>
      <c r="N55" s="46">
        <v>3</v>
      </c>
      <c r="O55" s="46">
        <v>3</v>
      </c>
      <c r="P55" s="46">
        <v>4</v>
      </c>
      <c r="Q55" s="47"/>
    </row>
    <row r="56" spans="2:17">
      <c r="H56" s="52"/>
      <c r="I56" s="53"/>
      <c r="J56" s="53"/>
      <c r="K56" s="53"/>
      <c r="L56" s="53"/>
      <c r="M56" s="53"/>
      <c r="N56" s="53"/>
      <c r="O56" s="53"/>
      <c r="P56" s="53"/>
      <c r="Q56" s="54"/>
    </row>
    <row r="57" spans="2:17">
      <c r="H57" s="59"/>
      <c r="I57" s="59"/>
      <c r="J57" s="59"/>
      <c r="K57" s="61"/>
      <c r="L57" s="61"/>
      <c r="M57" s="61"/>
      <c r="N57" s="61"/>
      <c r="O57" s="61"/>
      <c r="P57" s="61"/>
      <c r="Q57" s="61"/>
    </row>
    <row r="58" spans="2:17">
      <c r="H58" s="60" t="s">
        <v>27</v>
      </c>
      <c r="I58" s="60" t="s">
        <v>28</v>
      </c>
      <c r="J58" s="60" t="s">
        <v>29</v>
      </c>
      <c r="K58" s="61"/>
      <c r="L58" s="61"/>
      <c r="M58" s="61"/>
      <c r="N58" s="61"/>
      <c r="O58" s="61"/>
      <c r="P58" s="61"/>
      <c r="Q58" s="61"/>
    </row>
    <row r="59" spans="2:17">
      <c r="H59" s="64" t="s">
        <v>33</v>
      </c>
      <c r="I59" s="61" t="s">
        <v>32</v>
      </c>
      <c r="J59" s="61">
        <v>2017</v>
      </c>
      <c r="K59" s="61"/>
      <c r="L59" s="61"/>
      <c r="M59" s="61"/>
      <c r="N59" s="61"/>
      <c r="O59" s="61"/>
      <c r="P59" s="61"/>
      <c r="Q59" s="61"/>
    </row>
    <row r="60" spans="2:17">
      <c r="H60" s="64" t="s">
        <v>34</v>
      </c>
      <c r="I60" s="61" t="s">
        <v>63</v>
      </c>
      <c r="J60" s="61">
        <v>2018</v>
      </c>
      <c r="K60" s="61"/>
      <c r="L60" s="61"/>
      <c r="M60" s="61"/>
      <c r="N60" s="61"/>
      <c r="O60" s="61"/>
      <c r="P60" s="61"/>
      <c r="Q60" s="61"/>
    </row>
    <row r="61" spans="2:17">
      <c r="H61" s="64" t="s">
        <v>35</v>
      </c>
      <c r="I61" s="61" t="s">
        <v>64</v>
      </c>
      <c r="J61" s="61">
        <v>2019</v>
      </c>
      <c r="K61" s="61"/>
      <c r="L61" s="61"/>
      <c r="M61" s="61"/>
      <c r="N61" s="61"/>
      <c r="O61" s="61"/>
      <c r="P61" s="61"/>
      <c r="Q61" s="61"/>
    </row>
    <row r="62" spans="2:17">
      <c r="H62" s="64" t="s">
        <v>36</v>
      </c>
      <c r="I62" s="61" t="s">
        <v>65</v>
      </c>
      <c r="J62" s="61">
        <v>2020</v>
      </c>
      <c r="K62" s="61"/>
      <c r="L62" s="61"/>
      <c r="M62" s="61"/>
      <c r="N62" s="61"/>
      <c r="O62" s="61"/>
      <c r="P62" s="61"/>
      <c r="Q62" s="61"/>
    </row>
    <row r="63" spans="2:17">
      <c r="H63" s="64" t="s">
        <v>37</v>
      </c>
      <c r="I63" s="61" t="s">
        <v>66</v>
      </c>
      <c r="J63" s="61">
        <v>2021</v>
      </c>
      <c r="K63" s="61"/>
      <c r="L63" s="61"/>
      <c r="M63" s="61"/>
      <c r="N63" s="61"/>
      <c r="O63" s="61"/>
      <c r="P63" s="61"/>
      <c r="Q63" s="61"/>
    </row>
    <row r="64" spans="2:17">
      <c r="H64" s="64" t="s">
        <v>38</v>
      </c>
      <c r="I64" s="61" t="s">
        <v>67</v>
      </c>
      <c r="J64" s="61">
        <v>2022</v>
      </c>
      <c r="K64" s="61"/>
      <c r="L64" s="61"/>
      <c r="M64" s="61"/>
      <c r="N64" s="61"/>
      <c r="O64" s="61"/>
      <c r="P64" s="61"/>
      <c r="Q64" s="61"/>
    </row>
    <row r="65" spans="8:17">
      <c r="H65" s="64" t="s">
        <v>39</v>
      </c>
      <c r="I65" s="61" t="s">
        <v>68</v>
      </c>
      <c r="J65" s="61">
        <v>2023</v>
      </c>
      <c r="K65" s="61"/>
      <c r="L65" s="61"/>
      <c r="M65" s="61"/>
      <c r="N65" s="61"/>
      <c r="O65" s="61"/>
      <c r="P65" s="61"/>
      <c r="Q65" s="61"/>
    </row>
    <row r="66" spans="8:17">
      <c r="H66" s="64" t="s">
        <v>40</v>
      </c>
      <c r="I66" s="61" t="s">
        <v>69</v>
      </c>
      <c r="J66" s="61">
        <v>2024</v>
      </c>
      <c r="K66" s="61"/>
      <c r="L66" s="61"/>
      <c r="M66" s="61"/>
      <c r="N66" s="61"/>
      <c r="O66" s="61"/>
      <c r="P66" s="61"/>
      <c r="Q66" s="61"/>
    </row>
    <row r="67" spans="8:17">
      <c r="H67" s="64" t="s">
        <v>41</v>
      </c>
      <c r="I67" s="61" t="s">
        <v>70</v>
      </c>
      <c r="J67" s="61">
        <v>2025</v>
      </c>
      <c r="K67" s="61"/>
      <c r="L67" s="61"/>
      <c r="M67" s="61"/>
      <c r="N67" s="61"/>
      <c r="O67" s="61"/>
      <c r="P67" s="61"/>
      <c r="Q67" s="61"/>
    </row>
    <row r="68" spans="8:17">
      <c r="H68" s="64" t="s">
        <v>42</v>
      </c>
      <c r="I68" s="61" t="s">
        <v>71</v>
      </c>
      <c r="J68" s="61">
        <v>2026</v>
      </c>
      <c r="K68" s="61"/>
      <c r="L68" s="61"/>
      <c r="M68" s="61"/>
      <c r="N68" s="61"/>
      <c r="O68" s="61"/>
      <c r="P68" s="61"/>
      <c r="Q68" s="61"/>
    </row>
    <row r="69" spans="8:17">
      <c r="H69" s="64" t="s">
        <v>43</v>
      </c>
      <c r="I69" s="61" t="s">
        <v>72</v>
      </c>
      <c r="J69" s="61">
        <v>2027</v>
      </c>
      <c r="K69" s="61"/>
      <c r="L69" s="61"/>
      <c r="M69" s="61"/>
      <c r="N69" s="61"/>
      <c r="O69" s="61"/>
      <c r="P69" s="61"/>
      <c r="Q69" s="61"/>
    </row>
    <row r="70" spans="8:17">
      <c r="H70" s="64" t="s">
        <v>44</v>
      </c>
      <c r="I70" s="61" t="s">
        <v>73</v>
      </c>
      <c r="J70" s="61">
        <v>2028</v>
      </c>
      <c r="K70" s="61"/>
      <c r="L70" s="61"/>
      <c r="M70" s="61"/>
      <c r="N70" s="61"/>
      <c r="O70" s="61"/>
      <c r="P70" s="61"/>
      <c r="Q70" s="61"/>
    </row>
    <row r="71" spans="8:17">
      <c r="H71" s="64" t="s">
        <v>45</v>
      </c>
      <c r="I71" s="61"/>
      <c r="J71" s="61"/>
      <c r="K71" s="61"/>
      <c r="L71" s="61"/>
      <c r="M71" s="61"/>
      <c r="N71" s="61"/>
      <c r="O71" s="61"/>
      <c r="P71" s="61"/>
      <c r="Q71" s="61"/>
    </row>
    <row r="72" spans="8:17">
      <c r="H72" s="64" t="s">
        <v>46</v>
      </c>
      <c r="I72" s="61"/>
      <c r="J72" s="61"/>
      <c r="K72" s="61"/>
      <c r="L72" s="61"/>
      <c r="M72" s="61"/>
      <c r="N72" s="61"/>
      <c r="O72" s="61"/>
      <c r="P72" s="61"/>
      <c r="Q72" s="61"/>
    </row>
    <row r="73" spans="8:17">
      <c r="H73" s="64" t="s">
        <v>47</v>
      </c>
      <c r="I73" s="61"/>
      <c r="J73" s="61"/>
      <c r="K73" s="61"/>
      <c r="L73" s="61"/>
      <c r="M73" s="61"/>
      <c r="N73" s="61"/>
      <c r="O73" s="61"/>
      <c r="P73" s="61"/>
      <c r="Q73" s="61"/>
    </row>
    <row r="74" spans="8:17">
      <c r="H74" s="64" t="s">
        <v>48</v>
      </c>
      <c r="I74" s="61"/>
      <c r="J74" s="61"/>
      <c r="K74" s="61"/>
      <c r="L74" s="61"/>
      <c r="M74" s="61"/>
      <c r="N74" s="61"/>
      <c r="O74" s="61"/>
      <c r="P74" s="61"/>
      <c r="Q74" s="61"/>
    </row>
    <row r="75" spans="8:17">
      <c r="H75" s="64" t="s">
        <v>49</v>
      </c>
      <c r="I75" s="61"/>
      <c r="J75" s="61"/>
      <c r="K75" s="61"/>
      <c r="L75" s="61"/>
      <c r="M75" s="61"/>
      <c r="N75" s="61"/>
      <c r="O75" s="61"/>
      <c r="P75" s="61"/>
      <c r="Q75" s="61"/>
    </row>
    <row r="76" spans="8:17">
      <c r="H76" s="64" t="s">
        <v>50</v>
      </c>
      <c r="I76" s="61"/>
      <c r="J76" s="61"/>
      <c r="K76" s="61"/>
      <c r="L76" s="61"/>
      <c r="M76" s="61"/>
      <c r="N76" s="61"/>
      <c r="O76" s="61"/>
      <c r="P76" s="61"/>
      <c r="Q76" s="61"/>
    </row>
    <row r="77" spans="8:17">
      <c r="H77" s="64" t="s">
        <v>51</v>
      </c>
      <c r="I77" s="61"/>
      <c r="J77" s="61"/>
      <c r="K77" s="61"/>
      <c r="L77" s="61"/>
      <c r="M77" s="61"/>
      <c r="N77" s="61"/>
      <c r="O77" s="61"/>
      <c r="P77" s="61"/>
      <c r="Q77" s="61"/>
    </row>
    <row r="78" spans="8:17">
      <c r="H78" s="64" t="s">
        <v>52</v>
      </c>
      <c r="I78" s="61"/>
      <c r="J78" s="61"/>
      <c r="K78" s="61"/>
      <c r="L78" s="61"/>
      <c r="M78" s="61"/>
      <c r="N78" s="61"/>
      <c r="O78" s="61"/>
      <c r="P78" s="61"/>
      <c r="Q78" s="61"/>
    </row>
    <row r="79" spans="8:17">
      <c r="H79" s="64" t="s">
        <v>53</v>
      </c>
      <c r="I79" s="61"/>
      <c r="J79" s="61"/>
      <c r="K79" s="61"/>
      <c r="L79" s="61"/>
      <c r="M79" s="61"/>
      <c r="N79" s="61"/>
      <c r="O79" s="61"/>
      <c r="P79" s="61"/>
      <c r="Q79" s="61"/>
    </row>
    <row r="80" spans="8:17">
      <c r="H80" s="64" t="s">
        <v>54</v>
      </c>
      <c r="I80" s="61"/>
      <c r="J80" s="61"/>
      <c r="K80" s="61"/>
      <c r="L80" s="61"/>
      <c r="M80" s="61"/>
      <c r="N80" s="61"/>
      <c r="O80" s="61"/>
      <c r="P80" s="61"/>
      <c r="Q80" s="61"/>
    </row>
    <row r="81" spans="8:17">
      <c r="H81" s="64" t="s">
        <v>55</v>
      </c>
      <c r="I81" s="61"/>
      <c r="J81" s="61"/>
      <c r="K81" s="61"/>
      <c r="L81" s="61"/>
      <c r="M81" s="61"/>
      <c r="N81" s="61"/>
      <c r="O81" s="61"/>
      <c r="P81" s="61"/>
      <c r="Q81" s="61"/>
    </row>
    <row r="82" spans="8:17">
      <c r="H82" s="64" t="s">
        <v>56</v>
      </c>
      <c r="I82" s="61"/>
      <c r="J82" s="61"/>
      <c r="K82" s="61"/>
      <c r="L82" s="61"/>
      <c r="M82" s="61"/>
      <c r="N82" s="61"/>
      <c r="O82" s="61"/>
      <c r="P82" s="61"/>
      <c r="Q82" s="61"/>
    </row>
    <row r="83" spans="8:17">
      <c r="H83" s="64" t="s">
        <v>31</v>
      </c>
      <c r="I83" s="61"/>
      <c r="J83" s="61"/>
      <c r="K83" s="61"/>
      <c r="L83" s="61"/>
      <c r="M83" s="61"/>
      <c r="N83" s="61"/>
      <c r="O83" s="61"/>
      <c r="P83" s="61"/>
      <c r="Q83" s="61"/>
    </row>
    <row r="84" spans="8:17">
      <c r="H84" s="64" t="s">
        <v>57</v>
      </c>
      <c r="I84" s="61"/>
      <c r="J84" s="61"/>
      <c r="K84" s="61"/>
      <c r="L84" s="61"/>
      <c r="M84" s="61"/>
      <c r="N84" s="61"/>
      <c r="O84" s="61"/>
      <c r="P84" s="61"/>
      <c r="Q84" s="61"/>
    </row>
    <row r="85" spans="8:17">
      <c r="H85" s="64" t="s">
        <v>58</v>
      </c>
      <c r="I85" s="61"/>
      <c r="J85" s="61"/>
      <c r="K85" s="61"/>
      <c r="L85" s="61"/>
      <c r="M85" s="61"/>
      <c r="N85" s="61"/>
      <c r="O85" s="61"/>
      <c r="P85" s="61"/>
      <c r="Q85" s="61"/>
    </row>
    <row r="86" spans="8:17">
      <c r="H86" s="64" t="s">
        <v>59</v>
      </c>
      <c r="I86" s="61"/>
      <c r="J86" s="61"/>
      <c r="K86" s="61"/>
      <c r="L86" s="61"/>
      <c r="M86" s="61"/>
      <c r="N86" s="61"/>
      <c r="O86" s="61"/>
      <c r="P86" s="61"/>
      <c r="Q86" s="61"/>
    </row>
    <row r="87" spans="8:17">
      <c r="H87" s="64" t="s">
        <v>60</v>
      </c>
      <c r="I87" s="61"/>
      <c r="J87" s="61"/>
      <c r="K87" s="61"/>
      <c r="L87" s="61"/>
      <c r="M87" s="61"/>
      <c r="N87" s="61"/>
      <c r="O87" s="61"/>
      <c r="P87" s="61"/>
      <c r="Q87" s="61"/>
    </row>
    <row r="88" spans="8:17">
      <c r="H88" s="64" t="s">
        <v>61</v>
      </c>
      <c r="I88" s="61"/>
      <c r="J88" s="61"/>
      <c r="K88" s="61"/>
      <c r="L88" s="61"/>
      <c r="M88" s="61"/>
      <c r="N88" s="61"/>
      <c r="O88" s="61"/>
      <c r="P88" s="61"/>
      <c r="Q88" s="61"/>
    </row>
    <row r="89" spans="8:17">
      <c r="H89" s="64" t="s">
        <v>62</v>
      </c>
      <c r="I89" s="61"/>
      <c r="J89" s="61"/>
      <c r="K89" s="61"/>
      <c r="L89" s="61"/>
      <c r="M89" s="61"/>
      <c r="N89" s="61"/>
      <c r="O89" s="61"/>
      <c r="P89" s="61"/>
      <c r="Q89" s="61"/>
    </row>
  </sheetData>
  <mergeCells count="17">
    <mergeCell ref="C49:E49"/>
    <mergeCell ref="H47:Q47"/>
    <mergeCell ref="C55:F55"/>
    <mergeCell ref="A44:B44"/>
    <mergeCell ref="C43:E43"/>
    <mergeCell ref="C50:E50"/>
    <mergeCell ref="C51:E51"/>
    <mergeCell ref="A45:B45"/>
    <mergeCell ref="C44:E44"/>
    <mergeCell ref="C45:E45"/>
    <mergeCell ref="B47:E47"/>
    <mergeCell ref="C48:E48"/>
    <mergeCell ref="A7:F7"/>
    <mergeCell ref="C8:E8"/>
    <mergeCell ref="A9:B9"/>
    <mergeCell ref="A10:B10"/>
    <mergeCell ref="A42:B43"/>
  </mergeCells>
  <conditionalFormatting sqref="C45">
    <cfRule type="cellIs" dxfId="8" priority="1" operator="lessThan">
      <formula>70</formula>
    </cfRule>
    <cfRule type="cellIs" dxfId="7" priority="2" operator="between">
      <formula>89</formula>
      <formula>70</formula>
    </cfRule>
    <cfRule type="cellIs" dxfId="6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3">
    <dataValidation type="list" allowBlank="1" showInputMessage="1" showErrorMessage="1" sqref="G7">
      <formula1>$G$7</formula1>
    </dataValidation>
    <dataValidation type="list" allowBlank="1" showInputMessage="1" showErrorMessage="1" sqref="C9">
      <formula1>$H$58:$H$88</formula1>
    </dataValidation>
    <dataValidation type="list" allowBlank="1" showInputMessage="1" showErrorMessage="1" sqref="E9">
      <formula1>$J$58:$J$69</formula1>
    </dataValidation>
    <dataValidation type="list" allowBlank="1" showInputMessage="1" showErrorMessage="1" sqref="D9">
      <formula1>$I$58:$I$69</formula1>
    </dataValidation>
    <dataValidation type="list" allowBlank="1" showInputMessage="1" showErrorMessage="1" sqref="C15">
      <formula1>$J$48</formula1>
    </dataValidation>
    <dataValidation type="list" allowBlank="1" showInputMessage="1" showErrorMessage="1" sqref="C13">
      <formula1>$H$48</formula1>
    </dataValidation>
    <dataValidation type="list" allowBlank="1" showInputMessage="1" showErrorMessage="1" sqref="C31">
      <formula1>$P$51</formula1>
    </dataValidation>
    <dataValidation type="list" allowBlank="1" showInputMessage="1" showErrorMessage="1" sqref="C41">
      <formula1>$P$54</formula1>
    </dataValidation>
    <dataValidation type="list" allowBlank="1" showInputMessage="1" showErrorMessage="1" sqref="C14">
      <formula1>$I$48</formula1>
    </dataValidation>
    <dataValidation type="list" allowBlank="1" showInputMessage="1" showErrorMessage="1" sqref="C38">
      <formula1>$M$54</formula1>
    </dataValidation>
    <dataValidation type="list" allowBlank="1" showInputMessage="1" showErrorMessage="1" sqref="C21">
      <formula1>$P$48</formula1>
    </dataValidation>
    <dataValidation type="list" allowBlank="1" showInputMessage="1" showErrorMessage="1" sqref="C39">
      <formula1>$N$54</formula1>
    </dataValidation>
    <dataValidation type="list" allowBlank="1" showInputMessage="1" showErrorMessage="1" sqref="C40">
      <formula1>$O$54</formula1>
    </dataValidation>
    <dataValidation type="list" allowBlank="1" showInputMessage="1" showErrorMessage="1" sqref="C16">
      <formula1>$K$48</formula1>
    </dataValidation>
    <dataValidation type="list" allowBlank="1" showInputMessage="1" showErrorMessage="1" sqref="C19">
      <formula1>$N$48</formula1>
    </dataValidation>
    <dataValidation type="list" allowBlank="1" showInputMessage="1" showErrorMessage="1" sqref="C35">
      <formula1>$J$54</formula1>
    </dataValidation>
    <dataValidation type="list" allowBlank="1" showInputMessage="1" showErrorMessage="1" sqref="C34">
      <formula1>$I$54</formula1>
    </dataValidation>
    <dataValidation type="list" allowBlank="1" showInputMessage="1" showErrorMessage="1" sqref="C27">
      <formula1>$L$51</formula1>
    </dataValidation>
    <dataValidation type="list" allowBlank="1" showInputMessage="1" showErrorMessage="1" sqref="C29">
      <formula1>$N$51</formula1>
    </dataValidation>
    <dataValidation type="list" allowBlank="1" showInputMessage="1" showErrorMessage="1" sqref="C25">
      <formula1>$J$51</formula1>
    </dataValidation>
    <dataValidation type="list" allowBlank="1" showInputMessage="1" showErrorMessage="1" sqref="C33">
      <formula1>$H$54</formula1>
    </dataValidation>
    <dataValidation type="list" allowBlank="1" showInputMessage="1" showErrorMessage="1" sqref="C36">
      <formula1>$K$54</formula1>
    </dataValidation>
    <dataValidation type="list" allowBlank="1" showInputMessage="1" showErrorMessage="1" sqref="C32">
      <formula1>$Q$51</formula1>
    </dataValidation>
    <dataValidation type="list" allowBlank="1" showInputMessage="1" showErrorMessage="1" sqref="C18">
      <formula1>$M$48</formula1>
    </dataValidation>
    <dataValidation type="list" allowBlank="1" showInputMessage="1" showErrorMessage="1" sqref="C37">
      <formula1>$L$54</formula1>
    </dataValidation>
    <dataValidation type="list" allowBlank="1" showInputMessage="1" showErrorMessage="1" sqref="C20">
      <formula1>$O$48</formula1>
    </dataValidation>
    <dataValidation type="list" allowBlank="1" showInputMessage="1" showErrorMessage="1" sqref="C17">
      <formula1>$L$48</formula1>
    </dataValidation>
    <dataValidation type="list" allowBlank="1" showInputMessage="1" showErrorMessage="1" sqref="C30">
      <formula1>$O$51</formula1>
    </dataValidation>
    <dataValidation type="list" allowBlank="1" showInputMessage="1" showErrorMessage="1" sqref="C24">
      <formula1>$I$51</formula1>
    </dataValidation>
    <dataValidation type="list" allowBlank="1" showInputMessage="1" showErrorMessage="1" sqref="C23">
      <formula1>$H$51</formula1>
    </dataValidation>
    <dataValidation type="list" allowBlank="1" showInputMessage="1" showErrorMessage="1" sqref="C26">
      <formula1>$K$51</formula1>
    </dataValidation>
    <dataValidation type="list" allowBlank="1" showInputMessage="1" showErrorMessage="1" sqref="C22">
      <formula1>"10,4"</formula1>
    </dataValidation>
    <dataValidation type="list" allowBlank="1" showInputMessage="1" showErrorMessage="1" sqref="C28">
      <formula1>$M$51</formula1>
    </dataValidation>
  </dataValidation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36"/>
  <sheetViews>
    <sheetView zoomScale="73" zoomScaleNormal="73" workbookViewId="0">
      <selection activeCell="I31" sqref="I31"/>
    </sheetView>
  </sheetViews>
  <sheetFormatPr baseColWidth="10" defaultColWidth="11.42578125" defaultRowHeight="15"/>
  <cols>
    <col min="1" max="1" width="8.7109375" style="61" customWidth="1"/>
    <col min="2" max="2" width="26" style="61" customWidth="1"/>
    <col min="3" max="4" width="7.7109375" style="61" customWidth="1"/>
    <col min="5" max="6" width="26" style="61" customWidth="1"/>
    <col min="7" max="16384" width="11.42578125" style="61"/>
  </cols>
  <sheetData>
    <row r="7" spans="1:8" ht="30.75" customHeight="1">
      <c r="A7" s="148" t="s">
        <v>114</v>
      </c>
      <c r="B7" s="149"/>
      <c r="C7" s="149"/>
      <c r="D7" s="149"/>
      <c r="E7" s="149"/>
      <c r="F7" s="149"/>
    </row>
    <row r="8" spans="1:8">
      <c r="A8" s="97"/>
      <c r="B8" s="97"/>
      <c r="C8" s="98"/>
      <c r="D8" s="99"/>
      <c r="E8" s="97"/>
      <c r="F8" s="97"/>
    </row>
    <row r="11" spans="1:8" ht="47.25">
      <c r="A11" s="100" t="s">
        <v>13</v>
      </c>
      <c r="B11" s="151" t="s">
        <v>74</v>
      </c>
      <c r="C11" s="152"/>
      <c r="D11" s="152"/>
      <c r="E11" s="153"/>
      <c r="F11" s="101" t="s">
        <v>84</v>
      </c>
    </row>
    <row r="12" spans="1:8" ht="15.75">
      <c r="A12" s="102">
        <v>1</v>
      </c>
      <c r="B12" s="161" t="s">
        <v>75</v>
      </c>
      <c r="C12" s="161"/>
      <c r="D12" s="161"/>
      <c r="E12" s="161"/>
      <c r="F12" s="103">
        <f>'URGENCIAS '!C45</f>
        <v>87</v>
      </c>
    </row>
    <row r="13" spans="1:8" ht="15.75">
      <c r="A13" s="104">
        <f>A12+1</f>
        <v>2</v>
      </c>
      <c r="B13" s="150" t="s">
        <v>79</v>
      </c>
      <c r="C13" s="150"/>
      <c r="D13" s="150"/>
      <c r="E13" s="150"/>
      <c r="F13" s="105">
        <f>'OBSERVACIÓN '!C45</f>
        <v>84</v>
      </c>
    </row>
    <row r="14" spans="1:8" ht="15.75">
      <c r="A14" s="104">
        <f t="shared" ref="A14:A16" si="0">A13+1</f>
        <v>3</v>
      </c>
      <c r="B14" s="150" t="s">
        <v>83</v>
      </c>
      <c r="C14" s="150"/>
      <c r="D14" s="150"/>
      <c r="E14" s="150"/>
      <c r="F14" s="105">
        <f>'SALAS DE CIRUGÍA '!C45</f>
        <v>92</v>
      </c>
    </row>
    <row r="15" spans="1:8" ht="15.75">
      <c r="A15" s="104">
        <f t="shared" si="0"/>
        <v>4</v>
      </c>
      <c r="B15" s="150" t="s">
        <v>76</v>
      </c>
      <c r="C15" s="150"/>
      <c r="D15" s="150"/>
      <c r="E15" s="150"/>
      <c r="F15" s="105">
        <f>'SALA DE PARTOS '!C45</f>
        <v>87</v>
      </c>
    </row>
    <row r="16" spans="1:8" ht="18">
      <c r="A16" s="104">
        <f t="shared" si="0"/>
        <v>5</v>
      </c>
      <c r="B16" s="150" t="s">
        <v>82</v>
      </c>
      <c r="C16" s="150"/>
      <c r="D16" s="150"/>
      <c r="E16" s="158"/>
      <c r="F16" s="106">
        <f>'PEDIATRÍA '!C45</f>
        <v>92</v>
      </c>
      <c r="G16" s="107"/>
      <c r="H16" s="108"/>
    </row>
    <row r="17" spans="1:8" ht="18">
      <c r="A17" s="104">
        <v>6</v>
      </c>
      <c r="B17" s="158" t="s">
        <v>131</v>
      </c>
      <c r="C17" s="159"/>
      <c r="D17" s="159"/>
      <c r="E17" s="160"/>
      <c r="F17" s="106">
        <f>'UCI NEONATAL'!C45</f>
        <v>96</v>
      </c>
      <c r="G17" s="108"/>
      <c r="H17" s="108"/>
    </row>
    <row r="18" spans="1:8" ht="18">
      <c r="A18" s="104">
        <v>7</v>
      </c>
      <c r="B18" s="158" t="s">
        <v>132</v>
      </c>
      <c r="C18" s="159"/>
      <c r="D18" s="159"/>
      <c r="E18" s="160"/>
      <c r="F18" s="106">
        <f>'UCI ADULTOS'!C45</f>
        <v>85</v>
      </c>
      <c r="G18" s="108"/>
      <c r="H18" s="108"/>
    </row>
    <row r="19" spans="1:8" ht="15.75">
      <c r="A19" s="104">
        <v>9</v>
      </c>
      <c r="B19" s="150" t="s">
        <v>117</v>
      </c>
      <c r="C19" s="150"/>
      <c r="D19" s="150"/>
      <c r="E19" s="150"/>
      <c r="F19" s="106">
        <f>'VACUNACIÓN '!C45</f>
        <v>97</v>
      </c>
    </row>
    <row r="20" spans="1:8" ht="15.75">
      <c r="A20" s="104">
        <v>10</v>
      </c>
      <c r="B20" s="162" t="s">
        <v>134</v>
      </c>
      <c r="C20" s="162"/>
      <c r="D20" s="162"/>
      <c r="E20" s="162"/>
      <c r="F20" s="105">
        <f>'HOSPITALIZACIÓN H1 AISLAMIENTO'!C45</f>
        <v>93</v>
      </c>
    </row>
    <row r="21" spans="1:8" ht="15.75">
      <c r="A21" s="104">
        <v>11</v>
      </c>
      <c r="B21" s="150" t="s">
        <v>81</v>
      </c>
      <c r="C21" s="150"/>
      <c r="D21" s="150"/>
      <c r="E21" s="150"/>
      <c r="F21" s="109">
        <f>'HOSPITALIZACIÓN H2'!C45</f>
        <v>89</v>
      </c>
    </row>
    <row r="22" spans="1:8" ht="15.75">
      <c r="A22" s="104">
        <v>12</v>
      </c>
      <c r="B22" s="163" t="s">
        <v>136</v>
      </c>
      <c r="C22" s="163"/>
      <c r="D22" s="163"/>
      <c r="E22" s="163"/>
      <c r="F22" s="105">
        <f>' HOSPITALIZACIÓN H1B'!C45</f>
        <v>87</v>
      </c>
    </row>
    <row r="23" spans="1:8" ht="15.75">
      <c r="A23" s="104">
        <v>13</v>
      </c>
      <c r="B23" s="158" t="s">
        <v>77</v>
      </c>
      <c r="C23" s="159"/>
      <c r="D23" s="159"/>
      <c r="E23" s="160"/>
      <c r="F23" s="105">
        <f>'CONSULTA EXTERNA '!C45</f>
        <v>83</v>
      </c>
    </row>
    <row r="24" spans="1:8" ht="15.75">
      <c r="A24" s="104">
        <v>14</v>
      </c>
      <c r="B24" s="158" t="s">
        <v>133</v>
      </c>
      <c r="C24" s="159"/>
      <c r="D24" s="159"/>
      <c r="E24" s="160"/>
      <c r="F24" s="105">
        <f>'CENTRO INTEGRAL DE TERAPIAS'!C45</f>
        <v>90</v>
      </c>
    </row>
    <row r="25" spans="1:8" ht="15.75">
      <c r="A25" s="104">
        <v>15</v>
      </c>
      <c r="B25" s="157" t="s">
        <v>80</v>
      </c>
      <c r="C25" s="157"/>
      <c r="D25" s="157"/>
      <c r="E25" s="157"/>
      <c r="F25" s="105">
        <f>'LABORATORIO CLÍNICO '!C45</f>
        <v>92</v>
      </c>
    </row>
    <row r="26" spans="1:8" ht="15.75">
      <c r="A26" s="104">
        <v>16</v>
      </c>
      <c r="B26" s="179" t="s">
        <v>78</v>
      </c>
      <c r="C26" s="179"/>
      <c r="D26" s="179"/>
      <c r="E26" s="179"/>
      <c r="F26" s="105">
        <f>'UNIDAD PRETRANSFUSIONAL'!C45</f>
        <v>94</v>
      </c>
    </row>
    <row r="27" spans="1:8" ht="15.75">
      <c r="A27" s="104">
        <v>17</v>
      </c>
      <c r="B27" s="150" t="s">
        <v>118</v>
      </c>
      <c r="C27" s="150"/>
      <c r="D27" s="150"/>
      <c r="E27" s="150"/>
      <c r="F27" s="105">
        <f>'IMAGENES DIAGNOSTICAS '!C45</f>
        <v>96</v>
      </c>
      <c r="G27" s="110"/>
    </row>
    <row r="28" spans="1:8" ht="15.75">
      <c r="A28" s="104">
        <v>18</v>
      </c>
      <c r="B28" s="154" t="s">
        <v>122</v>
      </c>
      <c r="C28" s="155"/>
      <c r="D28" s="155"/>
      <c r="E28" s="156"/>
      <c r="F28" s="111">
        <f>'SALA DE ESPERA ENTRADA PRINCIPA'!C45</f>
        <v>87</v>
      </c>
    </row>
    <row r="29" spans="1:8" ht="15.75">
      <c r="A29" s="104">
        <v>20</v>
      </c>
      <c r="B29" s="178" t="s">
        <v>123</v>
      </c>
      <c r="C29" s="178"/>
      <c r="D29" s="178"/>
      <c r="E29" s="178"/>
      <c r="F29" s="111">
        <f>'SALA DE ESPERA CIRUGÍA'!C45</f>
        <v>100</v>
      </c>
    </row>
    <row r="30" spans="1:8" ht="30.75" customHeight="1">
      <c r="A30" s="112"/>
      <c r="B30" s="176" t="s">
        <v>115</v>
      </c>
      <c r="C30" s="176"/>
      <c r="D30" s="176"/>
      <c r="E30" s="177"/>
      <c r="F30" s="113">
        <f>AVERAGE(F12:F29)</f>
        <v>90.611111111111114</v>
      </c>
    </row>
    <row r="31" spans="1:8" ht="31.5" customHeight="1">
      <c r="A31" s="114"/>
      <c r="B31" s="180" t="s">
        <v>116</v>
      </c>
      <c r="C31" s="180"/>
      <c r="D31" s="180"/>
      <c r="E31" s="181"/>
      <c r="F31" s="115">
        <f>100-F30</f>
        <v>9.3888888888888857</v>
      </c>
    </row>
    <row r="33" spans="3:5">
      <c r="C33" s="173" t="s">
        <v>3</v>
      </c>
      <c r="D33" s="174"/>
      <c r="E33" s="175"/>
    </row>
    <row r="34" spans="3:5">
      <c r="C34" s="170" t="s">
        <v>10</v>
      </c>
      <c r="D34" s="171"/>
      <c r="E34" s="172"/>
    </row>
    <row r="35" spans="3:5">
      <c r="C35" s="164" t="s">
        <v>9</v>
      </c>
      <c r="D35" s="165"/>
      <c r="E35" s="166"/>
    </row>
    <row r="36" spans="3:5">
      <c r="C36" s="167" t="s">
        <v>8</v>
      </c>
      <c r="D36" s="168"/>
      <c r="E36" s="169"/>
    </row>
  </sheetData>
  <mergeCells count="26">
    <mergeCell ref="B17:E17"/>
    <mergeCell ref="B26:E26"/>
    <mergeCell ref="B31:E31"/>
    <mergeCell ref="C35:E35"/>
    <mergeCell ref="C36:E36"/>
    <mergeCell ref="B24:E24"/>
    <mergeCell ref="C34:E34"/>
    <mergeCell ref="C33:E33"/>
    <mergeCell ref="B30:E30"/>
    <mergeCell ref="B29:E29"/>
    <mergeCell ref="A7:F7"/>
    <mergeCell ref="B19:E19"/>
    <mergeCell ref="B11:E11"/>
    <mergeCell ref="B28:E28"/>
    <mergeCell ref="B25:E25"/>
    <mergeCell ref="B18:E18"/>
    <mergeCell ref="B27:E27"/>
    <mergeCell ref="B12:E12"/>
    <mergeCell ref="B14:E14"/>
    <mergeCell ref="B16:E16"/>
    <mergeCell ref="B21:E21"/>
    <mergeCell ref="B13:E13"/>
    <mergeCell ref="B23:E23"/>
    <mergeCell ref="B20:E20"/>
    <mergeCell ref="B22:E22"/>
    <mergeCell ref="B15:E15"/>
  </mergeCells>
  <conditionalFormatting sqref="F16:F18 F19">
    <cfRule type="cellIs" dxfId="5" priority="1" operator="lessThan">
      <formula>70</formula>
    </cfRule>
    <cfRule type="cellIs" dxfId="4" priority="2" operator="between">
      <formula>89</formula>
      <formula>70</formula>
    </cfRule>
    <cfRule type="cellIs" dxfId="3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:F15 F20:F30">
    <cfRule type="cellIs" dxfId="2" priority="8" operator="lessThan">
      <formula>70</formula>
    </cfRule>
    <cfRule type="cellIs" dxfId="1" priority="9" operator="between">
      <formula>89</formula>
      <formula>70</formula>
    </cfRule>
    <cfRule type="cellIs" dxfId="0" priority="10" operator="between">
      <formula>90</formula>
      <formula>100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T89"/>
  <sheetViews>
    <sheetView topLeftCell="A31" zoomScale="80" zoomScaleNormal="80" workbookViewId="0">
      <selection activeCell="C55" sqref="C55:F55"/>
    </sheetView>
  </sheetViews>
  <sheetFormatPr baseColWidth="10" defaultColWidth="10" defaultRowHeight="15"/>
  <cols>
    <col min="1" max="1" width="5.42578125" style="1" bestFit="1" customWidth="1"/>
    <col min="2" max="2" width="48.85546875" style="2" customWidth="1"/>
    <col min="3" max="3" width="7.7109375" style="3" customWidth="1"/>
    <col min="4" max="5" width="7.7109375" style="4" customWidth="1"/>
    <col min="6" max="6" width="92.85546875" style="2" customWidth="1"/>
    <col min="7" max="245" width="11.42578125" style="2"/>
    <col min="246" max="246" width="4.5703125" style="2" customWidth="1"/>
    <col min="247" max="247" width="32.7109375" style="2" customWidth="1"/>
    <col min="248" max="249" width="11.7109375" style="2" customWidth="1"/>
    <col min="250" max="250" width="7.7109375" style="2" customWidth="1"/>
    <col min="251" max="251" width="17" style="2" customWidth="1"/>
    <col min="252" max="501" width="11.42578125" style="2"/>
    <col min="502" max="502" width="4.5703125" style="2" customWidth="1"/>
    <col min="503" max="503" width="32.7109375" style="2" customWidth="1"/>
    <col min="504" max="505" width="11.7109375" style="2" customWidth="1"/>
    <col min="506" max="506" width="7.7109375" style="2" customWidth="1"/>
    <col min="507" max="507" width="17" style="2" customWidth="1"/>
    <col min="508" max="757" width="11.42578125" style="2"/>
    <col min="758" max="758" width="4.5703125" style="2" customWidth="1"/>
    <col min="759" max="759" width="32.7109375" style="2" customWidth="1"/>
    <col min="760" max="761" width="11.7109375" style="2" customWidth="1"/>
    <col min="762" max="762" width="7.7109375" style="2" customWidth="1"/>
    <col min="763" max="763" width="17" style="2" customWidth="1"/>
    <col min="764" max="1013" width="11.42578125" style="2"/>
    <col min="1014" max="1014" width="4.5703125" style="2" customWidth="1"/>
    <col min="1015" max="1015" width="32.7109375" style="2" customWidth="1"/>
    <col min="1016" max="1017" width="11.7109375" style="2" customWidth="1"/>
    <col min="1018" max="1018" width="7.7109375" style="2" customWidth="1"/>
    <col min="1019" max="1019" width="17" style="2" customWidth="1"/>
    <col min="1020" max="1269" width="11.42578125" style="2"/>
    <col min="1270" max="1270" width="4.5703125" style="2" customWidth="1"/>
    <col min="1271" max="1271" width="32.7109375" style="2" customWidth="1"/>
    <col min="1272" max="1273" width="11.7109375" style="2" customWidth="1"/>
    <col min="1274" max="1274" width="7.7109375" style="2" customWidth="1"/>
    <col min="1275" max="1275" width="17" style="2" customWidth="1"/>
    <col min="1276" max="1525" width="11.42578125" style="2"/>
    <col min="1526" max="1526" width="4.5703125" style="2" customWidth="1"/>
    <col min="1527" max="1527" width="32.7109375" style="2" customWidth="1"/>
    <col min="1528" max="1529" width="11.7109375" style="2" customWidth="1"/>
    <col min="1530" max="1530" width="7.7109375" style="2" customWidth="1"/>
    <col min="1531" max="1531" width="17" style="2" customWidth="1"/>
    <col min="1532" max="1781" width="11.42578125" style="2"/>
    <col min="1782" max="1782" width="4.5703125" style="2" customWidth="1"/>
    <col min="1783" max="1783" width="32.7109375" style="2" customWidth="1"/>
    <col min="1784" max="1785" width="11.7109375" style="2" customWidth="1"/>
    <col min="1786" max="1786" width="7.7109375" style="2" customWidth="1"/>
    <col min="1787" max="1787" width="17" style="2" customWidth="1"/>
    <col min="1788" max="2037" width="11.42578125" style="2"/>
    <col min="2038" max="2038" width="4.5703125" style="2" customWidth="1"/>
    <col min="2039" max="2039" width="32.7109375" style="2" customWidth="1"/>
    <col min="2040" max="2041" width="11.7109375" style="2" customWidth="1"/>
    <col min="2042" max="2042" width="7.7109375" style="2" customWidth="1"/>
    <col min="2043" max="2043" width="17" style="2" customWidth="1"/>
    <col min="2044" max="2293" width="11.42578125" style="2"/>
    <col min="2294" max="2294" width="4.5703125" style="2" customWidth="1"/>
    <col min="2295" max="2295" width="32.7109375" style="2" customWidth="1"/>
    <col min="2296" max="2297" width="11.7109375" style="2" customWidth="1"/>
    <col min="2298" max="2298" width="7.7109375" style="2" customWidth="1"/>
    <col min="2299" max="2299" width="17" style="2" customWidth="1"/>
    <col min="2300" max="2549" width="11.42578125" style="2"/>
    <col min="2550" max="2550" width="4.5703125" style="2" customWidth="1"/>
    <col min="2551" max="2551" width="32.7109375" style="2" customWidth="1"/>
    <col min="2552" max="2553" width="11.7109375" style="2" customWidth="1"/>
    <col min="2554" max="2554" width="7.7109375" style="2" customWidth="1"/>
    <col min="2555" max="2555" width="17" style="2" customWidth="1"/>
    <col min="2556" max="2805" width="11.42578125" style="2"/>
    <col min="2806" max="2806" width="4.5703125" style="2" customWidth="1"/>
    <col min="2807" max="2807" width="32.7109375" style="2" customWidth="1"/>
    <col min="2808" max="2809" width="11.7109375" style="2" customWidth="1"/>
    <col min="2810" max="2810" width="7.7109375" style="2" customWidth="1"/>
    <col min="2811" max="2811" width="17" style="2" customWidth="1"/>
    <col min="2812" max="3061" width="11.42578125" style="2"/>
    <col min="3062" max="3062" width="4.5703125" style="2" customWidth="1"/>
    <col min="3063" max="3063" width="32.7109375" style="2" customWidth="1"/>
    <col min="3064" max="3065" width="11.7109375" style="2" customWidth="1"/>
    <col min="3066" max="3066" width="7.7109375" style="2" customWidth="1"/>
    <col min="3067" max="3067" width="17" style="2" customWidth="1"/>
    <col min="3068" max="3317" width="11.42578125" style="2"/>
    <col min="3318" max="3318" width="4.5703125" style="2" customWidth="1"/>
    <col min="3319" max="3319" width="32.7109375" style="2" customWidth="1"/>
    <col min="3320" max="3321" width="11.7109375" style="2" customWidth="1"/>
    <col min="3322" max="3322" width="7.7109375" style="2" customWidth="1"/>
    <col min="3323" max="3323" width="17" style="2" customWidth="1"/>
    <col min="3324" max="3573" width="11.42578125" style="2"/>
    <col min="3574" max="3574" width="4.5703125" style="2" customWidth="1"/>
    <col min="3575" max="3575" width="32.7109375" style="2" customWidth="1"/>
    <col min="3576" max="3577" width="11.7109375" style="2" customWidth="1"/>
    <col min="3578" max="3578" width="7.7109375" style="2" customWidth="1"/>
    <col min="3579" max="3579" width="17" style="2" customWidth="1"/>
    <col min="3580" max="3829" width="11.42578125" style="2"/>
    <col min="3830" max="3830" width="4.5703125" style="2" customWidth="1"/>
    <col min="3831" max="3831" width="32.7109375" style="2" customWidth="1"/>
    <col min="3832" max="3833" width="11.7109375" style="2" customWidth="1"/>
    <col min="3834" max="3834" width="7.7109375" style="2" customWidth="1"/>
    <col min="3835" max="3835" width="17" style="2" customWidth="1"/>
    <col min="3836" max="4085" width="11.42578125" style="2"/>
    <col min="4086" max="4086" width="4.5703125" style="2" customWidth="1"/>
    <col min="4087" max="4087" width="32.7109375" style="2" customWidth="1"/>
    <col min="4088" max="4089" width="11.7109375" style="2" customWidth="1"/>
    <col min="4090" max="4090" width="7.7109375" style="2" customWidth="1"/>
    <col min="4091" max="4091" width="17" style="2" customWidth="1"/>
    <col min="4092" max="4341" width="11.42578125" style="2"/>
    <col min="4342" max="4342" width="4.5703125" style="2" customWidth="1"/>
    <col min="4343" max="4343" width="32.7109375" style="2" customWidth="1"/>
    <col min="4344" max="4345" width="11.7109375" style="2" customWidth="1"/>
    <col min="4346" max="4346" width="7.7109375" style="2" customWidth="1"/>
    <col min="4347" max="4347" width="17" style="2" customWidth="1"/>
    <col min="4348" max="4597" width="11.42578125" style="2"/>
    <col min="4598" max="4598" width="4.5703125" style="2" customWidth="1"/>
    <col min="4599" max="4599" width="32.7109375" style="2" customWidth="1"/>
    <col min="4600" max="4601" width="11.7109375" style="2" customWidth="1"/>
    <col min="4602" max="4602" width="7.7109375" style="2" customWidth="1"/>
    <col min="4603" max="4603" width="17" style="2" customWidth="1"/>
    <col min="4604" max="4853" width="11.42578125" style="2"/>
    <col min="4854" max="4854" width="4.5703125" style="2" customWidth="1"/>
    <col min="4855" max="4855" width="32.7109375" style="2" customWidth="1"/>
    <col min="4856" max="4857" width="11.7109375" style="2" customWidth="1"/>
    <col min="4858" max="4858" width="7.7109375" style="2" customWidth="1"/>
    <col min="4859" max="4859" width="17" style="2" customWidth="1"/>
    <col min="4860" max="5109" width="11.42578125" style="2"/>
    <col min="5110" max="5110" width="4.5703125" style="2" customWidth="1"/>
    <col min="5111" max="5111" width="32.7109375" style="2" customWidth="1"/>
    <col min="5112" max="5113" width="11.7109375" style="2" customWidth="1"/>
    <col min="5114" max="5114" width="7.7109375" style="2" customWidth="1"/>
    <col min="5115" max="5115" width="17" style="2" customWidth="1"/>
    <col min="5116" max="5365" width="11.42578125" style="2"/>
    <col min="5366" max="5366" width="4.5703125" style="2" customWidth="1"/>
    <col min="5367" max="5367" width="32.7109375" style="2" customWidth="1"/>
    <col min="5368" max="5369" width="11.7109375" style="2" customWidth="1"/>
    <col min="5370" max="5370" width="7.7109375" style="2" customWidth="1"/>
    <col min="5371" max="5371" width="17" style="2" customWidth="1"/>
    <col min="5372" max="5621" width="11.42578125" style="2"/>
    <col min="5622" max="5622" width="4.5703125" style="2" customWidth="1"/>
    <col min="5623" max="5623" width="32.7109375" style="2" customWidth="1"/>
    <col min="5624" max="5625" width="11.7109375" style="2" customWidth="1"/>
    <col min="5626" max="5626" width="7.7109375" style="2" customWidth="1"/>
    <col min="5627" max="5627" width="17" style="2" customWidth="1"/>
    <col min="5628" max="5877" width="11.42578125" style="2"/>
    <col min="5878" max="5878" width="4.5703125" style="2" customWidth="1"/>
    <col min="5879" max="5879" width="32.7109375" style="2" customWidth="1"/>
    <col min="5880" max="5881" width="11.7109375" style="2" customWidth="1"/>
    <col min="5882" max="5882" width="7.7109375" style="2" customWidth="1"/>
    <col min="5883" max="5883" width="17" style="2" customWidth="1"/>
    <col min="5884" max="6133" width="11.42578125" style="2"/>
    <col min="6134" max="6134" width="4.5703125" style="2" customWidth="1"/>
    <col min="6135" max="6135" width="32.7109375" style="2" customWidth="1"/>
    <col min="6136" max="6137" width="11.7109375" style="2" customWidth="1"/>
    <col min="6138" max="6138" width="7.7109375" style="2" customWidth="1"/>
    <col min="6139" max="6139" width="17" style="2" customWidth="1"/>
    <col min="6140" max="6389" width="11.42578125" style="2"/>
    <col min="6390" max="6390" width="4.5703125" style="2" customWidth="1"/>
    <col min="6391" max="6391" width="32.7109375" style="2" customWidth="1"/>
    <col min="6392" max="6393" width="11.7109375" style="2" customWidth="1"/>
    <col min="6394" max="6394" width="7.7109375" style="2" customWidth="1"/>
    <col min="6395" max="6395" width="17" style="2" customWidth="1"/>
    <col min="6396" max="6645" width="11.42578125" style="2"/>
    <col min="6646" max="6646" width="4.5703125" style="2" customWidth="1"/>
    <col min="6647" max="6647" width="32.7109375" style="2" customWidth="1"/>
    <col min="6648" max="6649" width="11.7109375" style="2" customWidth="1"/>
    <col min="6650" max="6650" width="7.7109375" style="2" customWidth="1"/>
    <col min="6651" max="6651" width="17" style="2" customWidth="1"/>
    <col min="6652" max="6901" width="11.42578125" style="2"/>
    <col min="6902" max="6902" width="4.5703125" style="2" customWidth="1"/>
    <col min="6903" max="6903" width="32.7109375" style="2" customWidth="1"/>
    <col min="6904" max="6905" width="11.7109375" style="2" customWidth="1"/>
    <col min="6906" max="6906" width="7.7109375" style="2" customWidth="1"/>
    <col min="6907" max="6907" width="17" style="2" customWidth="1"/>
    <col min="6908" max="7157" width="11.42578125" style="2"/>
    <col min="7158" max="7158" width="4.5703125" style="2" customWidth="1"/>
    <col min="7159" max="7159" width="32.7109375" style="2" customWidth="1"/>
    <col min="7160" max="7161" width="11.7109375" style="2" customWidth="1"/>
    <col min="7162" max="7162" width="7.7109375" style="2" customWidth="1"/>
    <col min="7163" max="7163" width="17" style="2" customWidth="1"/>
    <col min="7164" max="7413" width="11.42578125" style="2"/>
    <col min="7414" max="7414" width="4.5703125" style="2" customWidth="1"/>
    <col min="7415" max="7415" width="32.7109375" style="2" customWidth="1"/>
    <col min="7416" max="7417" width="11.7109375" style="2" customWidth="1"/>
    <col min="7418" max="7418" width="7.7109375" style="2" customWidth="1"/>
    <col min="7419" max="7419" width="17" style="2" customWidth="1"/>
    <col min="7420" max="7669" width="11.42578125" style="2"/>
    <col min="7670" max="7670" width="4.5703125" style="2" customWidth="1"/>
    <col min="7671" max="7671" width="32.7109375" style="2" customWidth="1"/>
    <col min="7672" max="7673" width="11.7109375" style="2" customWidth="1"/>
    <col min="7674" max="7674" width="7.7109375" style="2" customWidth="1"/>
    <col min="7675" max="7675" width="17" style="2" customWidth="1"/>
    <col min="7676" max="7925" width="11.42578125" style="2"/>
    <col min="7926" max="7926" width="4.5703125" style="2" customWidth="1"/>
    <col min="7927" max="7927" width="32.7109375" style="2" customWidth="1"/>
    <col min="7928" max="7929" width="11.7109375" style="2" customWidth="1"/>
    <col min="7930" max="7930" width="7.7109375" style="2" customWidth="1"/>
    <col min="7931" max="7931" width="17" style="2" customWidth="1"/>
    <col min="7932" max="8181" width="11.42578125" style="2"/>
    <col min="8182" max="8182" width="4.5703125" style="2" customWidth="1"/>
    <col min="8183" max="8183" width="32.7109375" style="2" customWidth="1"/>
    <col min="8184" max="8185" width="11.7109375" style="2" customWidth="1"/>
    <col min="8186" max="8186" width="7.7109375" style="2" customWidth="1"/>
    <col min="8187" max="8187" width="17" style="2" customWidth="1"/>
    <col min="8188" max="8437" width="11.42578125" style="2"/>
    <col min="8438" max="8438" width="4.5703125" style="2" customWidth="1"/>
    <col min="8439" max="8439" width="32.7109375" style="2" customWidth="1"/>
    <col min="8440" max="8441" width="11.7109375" style="2" customWidth="1"/>
    <col min="8442" max="8442" width="7.7109375" style="2" customWidth="1"/>
    <col min="8443" max="8443" width="17" style="2" customWidth="1"/>
    <col min="8444" max="8693" width="11.42578125" style="2"/>
    <col min="8694" max="8694" width="4.5703125" style="2" customWidth="1"/>
    <col min="8695" max="8695" width="32.7109375" style="2" customWidth="1"/>
    <col min="8696" max="8697" width="11.7109375" style="2" customWidth="1"/>
    <col min="8698" max="8698" width="7.7109375" style="2" customWidth="1"/>
    <col min="8699" max="8699" width="17" style="2" customWidth="1"/>
    <col min="8700" max="8949" width="11.42578125" style="2"/>
    <col min="8950" max="8950" width="4.5703125" style="2" customWidth="1"/>
    <col min="8951" max="8951" width="32.7109375" style="2" customWidth="1"/>
    <col min="8952" max="8953" width="11.7109375" style="2" customWidth="1"/>
    <col min="8954" max="8954" width="7.7109375" style="2" customWidth="1"/>
    <col min="8955" max="8955" width="17" style="2" customWidth="1"/>
    <col min="8956" max="9205" width="11.42578125" style="2"/>
    <col min="9206" max="9206" width="4.5703125" style="2" customWidth="1"/>
    <col min="9207" max="9207" width="32.7109375" style="2" customWidth="1"/>
    <col min="9208" max="9209" width="11.7109375" style="2" customWidth="1"/>
    <col min="9210" max="9210" width="7.7109375" style="2" customWidth="1"/>
    <col min="9211" max="9211" width="17" style="2" customWidth="1"/>
    <col min="9212" max="9461" width="11.42578125" style="2"/>
    <col min="9462" max="9462" width="4.5703125" style="2" customWidth="1"/>
    <col min="9463" max="9463" width="32.7109375" style="2" customWidth="1"/>
    <col min="9464" max="9465" width="11.7109375" style="2" customWidth="1"/>
    <col min="9466" max="9466" width="7.7109375" style="2" customWidth="1"/>
    <col min="9467" max="9467" width="17" style="2" customWidth="1"/>
    <col min="9468" max="9717" width="11.42578125" style="2"/>
    <col min="9718" max="9718" width="4.5703125" style="2" customWidth="1"/>
    <col min="9719" max="9719" width="32.7109375" style="2" customWidth="1"/>
    <col min="9720" max="9721" width="11.7109375" style="2" customWidth="1"/>
    <col min="9722" max="9722" width="7.7109375" style="2" customWidth="1"/>
    <col min="9723" max="9723" width="17" style="2" customWidth="1"/>
    <col min="9724" max="9973" width="11.42578125" style="2"/>
    <col min="9974" max="9974" width="4.5703125" style="2" customWidth="1"/>
    <col min="9975" max="9975" width="32.7109375" style="2" customWidth="1"/>
    <col min="9976" max="9977" width="11.7109375" style="2" customWidth="1"/>
    <col min="9978" max="9978" width="7.7109375" style="2" customWidth="1"/>
    <col min="9979" max="9979" width="17" style="2" customWidth="1"/>
    <col min="9980" max="10229" width="11.42578125" style="2"/>
    <col min="10230" max="10230" width="4.5703125" style="2" customWidth="1"/>
    <col min="10231" max="10231" width="32.7109375" style="2" customWidth="1"/>
    <col min="10232" max="10233" width="11.7109375" style="2" customWidth="1"/>
    <col min="10234" max="10234" width="7.7109375" style="2" customWidth="1"/>
    <col min="10235" max="10235" width="17" style="2" customWidth="1"/>
    <col min="10236" max="10485" width="11.42578125" style="2"/>
    <col min="10486" max="10486" width="4.5703125" style="2" customWidth="1"/>
    <col min="10487" max="10487" width="32.7109375" style="2" customWidth="1"/>
    <col min="10488" max="10489" width="11.7109375" style="2" customWidth="1"/>
    <col min="10490" max="10490" width="7.7109375" style="2" customWidth="1"/>
    <col min="10491" max="10491" width="17" style="2" customWidth="1"/>
    <col min="10492" max="10741" width="11.42578125" style="2"/>
    <col min="10742" max="10742" width="4.5703125" style="2" customWidth="1"/>
    <col min="10743" max="10743" width="32.7109375" style="2" customWidth="1"/>
    <col min="10744" max="10745" width="11.7109375" style="2" customWidth="1"/>
    <col min="10746" max="10746" width="7.7109375" style="2" customWidth="1"/>
    <col min="10747" max="10747" width="17" style="2" customWidth="1"/>
    <col min="10748" max="10997" width="11.42578125" style="2"/>
    <col min="10998" max="10998" width="4.5703125" style="2" customWidth="1"/>
    <col min="10999" max="10999" width="32.7109375" style="2" customWidth="1"/>
    <col min="11000" max="11001" width="11.7109375" style="2" customWidth="1"/>
    <col min="11002" max="11002" width="7.7109375" style="2" customWidth="1"/>
    <col min="11003" max="11003" width="17" style="2" customWidth="1"/>
    <col min="11004" max="11253" width="11.42578125" style="2"/>
    <col min="11254" max="11254" width="4.5703125" style="2" customWidth="1"/>
    <col min="11255" max="11255" width="32.7109375" style="2" customWidth="1"/>
    <col min="11256" max="11257" width="11.7109375" style="2" customWidth="1"/>
    <col min="11258" max="11258" width="7.7109375" style="2" customWidth="1"/>
    <col min="11259" max="11259" width="17" style="2" customWidth="1"/>
    <col min="11260" max="11509" width="11.42578125" style="2"/>
    <col min="11510" max="11510" width="4.5703125" style="2" customWidth="1"/>
    <col min="11511" max="11511" width="32.7109375" style="2" customWidth="1"/>
    <col min="11512" max="11513" width="11.7109375" style="2" customWidth="1"/>
    <col min="11514" max="11514" width="7.7109375" style="2" customWidth="1"/>
    <col min="11515" max="11515" width="17" style="2" customWidth="1"/>
    <col min="11516" max="11765" width="11.42578125" style="2"/>
    <col min="11766" max="11766" width="4.5703125" style="2" customWidth="1"/>
    <col min="11767" max="11767" width="32.7109375" style="2" customWidth="1"/>
    <col min="11768" max="11769" width="11.7109375" style="2" customWidth="1"/>
    <col min="11770" max="11770" width="7.7109375" style="2" customWidth="1"/>
    <col min="11771" max="11771" width="17" style="2" customWidth="1"/>
    <col min="11772" max="12021" width="11.42578125" style="2"/>
    <col min="12022" max="12022" width="4.5703125" style="2" customWidth="1"/>
    <col min="12023" max="12023" width="32.7109375" style="2" customWidth="1"/>
    <col min="12024" max="12025" width="11.7109375" style="2" customWidth="1"/>
    <col min="12026" max="12026" width="7.7109375" style="2" customWidth="1"/>
    <col min="12027" max="12027" width="17" style="2" customWidth="1"/>
    <col min="12028" max="12277" width="11.42578125" style="2"/>
    <col min="12278" max="12278" width="4.5703125" style="2" customWidth="1"/>
    <col min="12279" max="12279" width="32.7109375" style="2" customWidth="1"/>
    <col min="12280" max="12281" width="11.7109375" style="2" customWidth="1"/>
    <col min="12282" max="12282" width="7.7109375" style="2" customWidth="1"/>
    <col min="12283" max="12283" width="17" style="2" customWidth="1"/>
    <col min="12284" max="12533" width="11.42578125" style="2"/>
    <col min="12534" max="12534" width="4.5703125" style="2" customWidth="1"/>
    <col min="12535" max="12535" width="32.7109375" style="2" customWidth="1"/>
    <col min="12536" max="12537" width="11.7109375" style="2" customWidth="1"/>
    <col min="12538" max="12538" width="7.7109375" style="2" customWidth="1"/>
    <col min="12539" max="12539" width="17" style="2" customWidth="1"/>
    <col min="12540" max="12789" width="11.42578125" style="2"/>
    <col min="12790" max="12790" width="4.5703125" style="2" customWidth="1"/>
    <col min="12791" max="12791" width="32.7109375" style="2" customWidth="1"/>
    <col min="12792" max="12793" width="11.7109375" style="2" customWidth="1"/>
    <col min="12794" max="12794" width="7.7109375" style="2" customWidth="1"/>
    <col min="12795" max="12795" width="17" style="2" customWidth="1"/>
    <col min="12796" max="13045" width="11.42578125" style="2"/>
    <col min="13046" max="13046" width="4.5703125" style="2" customWidth="1"/>
    <col min="13047" max="13047" width="32.7109375" style="2" customWidth="1"/>
    <col min="13048" max="13049" width="11.7109375" style="2" customWidth="1"/>
    <col min="13050" max="13050" width="7.7109375" style="2" customWidth="1"/>
    <col min="13051" max="13051" width="17" style="2" customWidth="1"/>
    <col min="13052" max="13301" width="11.42578125" style="2"/>
    <col min="13302" max="13302" width="4.5703125" style="2" customWidth="1"/>
    <col min="13303" max="13303" width="32.7109375" style="2" customWidth="1"/>
    <col min="13304" max="13305" width="11.7109375" style="2" customWidth="1"/>
    <col min="13306" max="13306" width="7.7109375" style="2" customWidth="1"/>
    <col min="13307" max="13307" width="17" style="2" customWidth="1"/>
    <col min="13308" max="13557" width="11.42578125" style="2"/>
    <col min="13558" max="13558" width="4.5703125" style="2" customWidth="1"/>
    <col min="13559" max="13559" width="32.7109375" style="2" customWidth="1"/>
    <col min="13560" max="13561" width="11.7109375" style="2" customWidth="1"/>
    <col min="13562" max="13562" width="7.7109375" style="2" customWidth="1"/>
    <col min="13563" max="13563" width="17" style="2" customWidth="1"/>
    <col min="13564" max="13813" width="11.42578125" style="2"/>
    <col min="13814" max="13814" width="4.5703125" style="2" customWidth="1"/>
    <col min="13815" max="13815" width="32.7109375" style="2" customWidth="1"/>
    <col min="13816" max="13817" width="11.7109375" style="2" customWidth="1"/>
    <col min="13818" max="13818" width="7.7109375" style="2" customWidth="1"/>
    <col min="13819" max="13819" width="17" style="2" customWidth="1"/>
    <col min="13820" max="14069" width="11.42578125" style="2"/>
    <col min="14070" max="14070" width="4.5703125" style="2" customWidth="1"/>
    <col min="14071" max="14071" width="32.7109375" style="2" customWidth="1"/>
    <col min="14072" max="14073" width="11.7109375" style="2" customWidth="1"/>
    <col min="14074" max="14074" width="7.7109375" style="2" customWidth="1"/>
    <col min="14075" max="14075" width="17" style="2" customWidth="1"/>
    <col min="14076" max="14325" width="11.42578125" style="2"/>
    <col min="14326" max="14326" width="4.5703125" style="2" customWidth="1"/>
    <col min="14327" max="14327" width="32.7109375" style="2" customWidth="1"/>
    <col min="14328" max="14329" width="11.7109375" style="2" customWidth="1"/>
    <col min="14330" max="14330" width="7.7109375" style="2" customWidth="1"/>
    <col min="14331" max="14331" width="17" style="2" customWidth="1"/>
    <col min="14332" max="14581" width="11.42578125" style="2"/>
    <col min="14582" max="14582" width="4.5703125" style="2" customWidth="1"/>
    <col min="14583" max="14583" width="32.7109375" style="2" customWidth="1"/>
    <col min="14584" max="14585" width="11.7109375" style="2" customWidth="1"/>
    <col min="14586" max="14586" width="7.7109375" style="2" customWidth="1"/>
    <col min="14587" max="14587" width="17" style="2" customWidth="1"/>
    <col min="14588" max="14837" width="11.42578125" style="2"/>
    <col min="14838" max="14838" width="4.5703125" style="2" customWidth="1"/>
    <col min="14839" max="14839" width="32.7109375" style="2" customWidth="1"/>
    <col min="14840" max="14841" width="11.7109375" style="2" customWidth="1"/>
    <col min="14842" max="14842" width="7.7109375" style="2" customWidth="1"/>
    <col min="14843" max="14843" width="17" style="2" customWidth="1"/>
    <col min="14844" max="15093" width="11.42578125" style="2"/>
    <col min="15094" max="15094" width="4.5703125" style="2" customWidth="1"/>
    <col min="15095" max="15095" width="32.7109375" style="2" customWidth="1"/>
    <col min="15096" max="15097" width="11.7109375" style="2" customWidth="1"/>
    <col min="15098" max="15098" width="7.7109375" style="2" customWidth="1"/>
    <col min="15099" max="15099" width="17" style="2" customWidth="1"/>
    <col min="15100" max="15349" width="11.42578125" style="2"/>
    <col min="15350" max="15350" width="4.5703125" style="2" customWidth="1"/>
    <col min="15351" max="15351" width="32.7109375" style="2" customWidth="1"/>
    <col min="15352" max="15353" width="11.7109375" style="2" customWidth="1"/>
    <col min="15354" max="15354" width="7.7109375" style="2" customWidth="1"/>
    <col min="15355" max="15355" width="17" style="2" customWidth="1"/>
    <col min="15356" max="15605" width="11.42578125" style="2"/>
    <col min="15606" max="15606" width="4.5703125" style="2" customWidth="1"/>
    <col min="15607" max="15607" width="32.7109375" style="2" customWidth="1"/>
    <col min="15608" max="15609" width="11.7109375" style="2" customWidth="1"/>
    <col min="15610" max="15610" width="7.7109375" style="2" customWidth="1"/>
    <col min="15611" max="15611" width="17" style="2" customWidth="1"/>
    <col min="15612" max="15861" width="11.42578125" style="2"/>
    <col min="15862" max="15862" width="4.5703125" style="2" customWidth="1"/>
    <col min="15863" max="15863" width="32.7109375" style="2" customWidth="1"/>
    <col min="15864" max="15865" width="11.7109375" style="2" customWidth="1"/>
    <col min="15866" max="15866" width="7.7109375" style="2" customWidth="1"/>
    <col min="15867" max="15867" width="17" style="2" customWidth="1"/>
    <col min="15868" max="16384" width="11.42578125" style="2"/>
  </cols>
  <sheetData>
    <row r="7" spans="1:6" ht="15.75" customHeight="1">
      <c r="A7" s="116" t="s">
        <v>85</v>
      </c>
      <c r="B7" s="116"/>
      <c r="C7" s="116"/>
      <c r="D7" s="116"/>
      <c r="E7" s="116"/>
      <c r="F7" s="116"/>
    </row>
    <row r="8" spans="1:6" ht="14.25" customHeight="1">
      <c r="A8" s="6"/>
      <c r="B8" s="7"/>
      <c r="C8" s="117" t="s">
        <v>30</v>
      </c>
      <c r="D8" s="117"/>
      <c r="E8" s="117"/>
      <c r="F8" s="7"/>
    </row>
    <row r="9" spans="1:6" ht="15.75" customHeight="1">
      <c r="A9" s="118" t="s">
        <v>20</v>
      </c>
      <c r="B9" s="118"/>
      <c r="C9" s="8" t="s">
        <v>48</v>
      </c>
      <c r="D9" s="9" t="s">
        <v>32</v>
      </c>
      <c r="E9" s="9">
        <v>2025</v>
      </c>
      <c r="F9" s="10"/>
    </row>
    <row r="10" spans="1:6" ht="15.75" customHeight="1">
      <c r="A10" s="119" t="s">
        <v>135</v>
      </c>
      <c r="B10" s="119"/>
      <c r="C10" s="11" t="s">
        <v>27</v>
      </c>
      <c r="D10" s="11" t="s">
        <v>28</v>
      </c>
      <c r="E10" s="11" t="s">
        <v>29</v>
      </c>
      <c r="F10" s="12"/>
    </row>
    <row r="11" spans="1:6">
      <c r="A11" s="13"/>
      <c r="B11" s="13"/>
      <c r="C11" s="13"/>
      <c r="D11" s="13"/>
      <c r="E11" s="13"/>
      <c r="F11" s="12"/>
    </row>
    <row r="12" spans="1:6">
      <c r="A12" s="14" t="s">
        <v>13</v>
      </c>
      <c r="B12" s="15" t="s">
        <v>0</v>
      </c>
      <c r="C12" s="14" t="s">
        <v>11</v>
      </c>
      <c r="D12" s="14" t="s">
        <v>12</v>
      </c>
      <c r="E12" s="14" t="s">
        <v>1</v>
      </c>
      <c r="F12" s="16" t="s">
        <v>2</v>
      </c>
    </row>
    <row r="13" spans="1:6" ht="25.5">
      <c r="A13" s="21">
        <v>1</v>
      </c>
      <c r="B13" s="18" t="s">
        <v>86</v>
      </c>
      <c r="C13" s="19">
        <v>4</v>
      </c>
      <c r="D13" s="19"/>
      <c r="E13" s="19"/>
      <c r="F13" s="20"/>
    </row>
    <row r="14" spans="1:6" ht="25.5">
      <c r="A14" s="21">
        <f>A13+1</f>
        <v>2</v>
      </c>
      <c r="B14" s="18" t="s">
        <v>87</v>
      </c>
      <c r="C14" s="19">
        <v>2</v>
      </c>
      <c r="D14" s="19"/>
      <c r="E14" s="19"/>
      <c r="F14" s="20"/>
    </row>
    <row r="15" spans="1:6" ht="25.5">
      <c r="A15" s="21">
        <f t="shared" ref="A15:A41" si="0">A14+1</f>
        <v>3</v>
      </c>
      <c r="B15" s="18" t="s">
        <v>88</v>
      </c>
      <c r="C15" s="23">
        <v>2</v>
      </c>
      <c r="D15" s="23"/>
      <c r="E15" s="17"/>
      <c r="F15" s="26"/>
    </row>
    <row r="16" spans="1:6">
      <c r="A16" s="21">
        <f t="shared" si="0"/>
        <v>4</v>
      </c>
      <c r="B16" s="18" t="s">
        <v>89</v>
      </c>
      <c r="C16" s="23">
        <v>2</v>
      </c>
      <c r="D16" s="23"/>
      <c r="E16" s="17"/>
      <c r="F16" s="24"/>
    </row>
    <row r="17" spans="1:6" ht="25.5">
      <c r="A17" s="21">
        <f t="shared" si="0"/>
        <v>5</v>
      </c>
      <c r="B17" s="22" t="s">
        <v>90</v>
      </c>
      <c r="C17" s="23"/>
      <c r="D17" s="23" t="s">
        <v>137</v>
      </c>
      <c r="E17" s="17"/>
      <c r="F17" s="24" t="s">
        <v>153</v>
      </c>
    </row>
    <row r="18" spans="1:6">
      <c r="A18" s="21">
        <f t="shared" si="0"/>
        <v>6</v>
      </c>
      <c r="B18" s="22" t="s">
        <v>98</v>
      </c>
      <c r="C18" s="23">
        <v>2</v>
      </c>
      <c r="D18" s="23"/>
      <c r="E18" s="17"/>
      <c r="F18" s="24"/>
    </row>
    <row r="19" spans="1:6" ht="25.5">
      <c r="A19" s="21">
        <f t="shared" si="0"/>
        <v>7</v>
      </c>
      <c r="B19" s="18" t="s">
        <v>91</v>
      </c>
      <c r="C19" s="23">
        <v>2</v>
      </c>
      <c r="D19" s="23"/>
      <c r="E19" s="17"/>
      <c r="F19" s="24"/>
    </row>
    <row r="20" spans="1:6" ht="38.25">
      <c r="A20" s="21">
        <f t="shared" si="0"/>
        <v>8</v>
      </c>
      <c r="B20" s="18" t="s">
        <v>92</v>
      </c>
      <c r="C20" s="23">
        <v>2</v>
      </c>
      <c r="D20" s="23"/>
      <c r="E20" s="17"/>
      <c r="F20" s="24"/>
    </row>
    <row r="21" spans="1:6" ht="27" customHeight="1">
      <c r="A21" s="21">
        <f t="shared" si="0"/>
        <v>9</v>
      </c>
      <c r="B21" s="22" t="s">
        <v>93</v>
      </c>
      <c r="C21" s="23"/>
      <c r="D21" s="23" t="s">
        <v>137</v>
      </c>
      <c r="E21" s="17"/>
      <c r="F21" s="26" t="s">
        <v>140</v>
      </c>
    </row>
    <row r="22" spans="1:6" ht="25.5">
      <c r="A22" s="21">
        <f t="shared" si="0"/>
        <v>10</v>
      </c>
      <c r="B22" s="27" t="s">
        <v>94</v>
      </c>
      <c r="C22" s="23"/>
      <c r="D22" s="23" t="s">
        <v>137</v>
      </c>
      <c r="E22" s="17"/>
      <c r="F22" s="90" t="s">
        <v>142</v>
      </c>
    </row>
    <row r="23" spans="1:6" ht="26.25" customHeight="1">
      <c r="A23" s="21">
        <f t="shared" si="0"/>
        <v>11</v>
      </c>
      <c r="B23" s="22" t="s">
        <v>95</v>
      </c>
      <c r="C23" s="23">
        <v>4</v>
      </c>
      <c r="D23" s="23"/>
      <c r="E23" s="17"/>
      <c r="F23" s="26"/>
    </row>
    <row r="24" spans="1:6" ht="25.5">
      <c r="A24" s="21">
        <f t="shared" si="0"/>
        <v>12</v>
      </c>
      <c r="B24" s="22" t="s">
        <v>96</v>
      </c>
      <c r="C24" s="23">
        <v>5</v>
      </c>
      <c r="D24" s="23"/>
      <c r="E24" s="17"/>
      <c r="F24" s="24"/>
    </row>
    <row r="25" spans="1:6" ht="25.5">
      <c r="A25" s="21">
        <f t="shared" si="0"/>
        <v>13</v>
      </c>
      <c r="B25" s="22" t="s">
        <v>112</v>
      </c>
      <c r="C25" s="23">
        <v>4</v>
      </c>
      <c r="D25" s="23"/>
      <c r="E25" s="17"/>
      <c r="F25" s="24"/>
    </row>
    <row r="26" spans="1:6" ht="26.25" customHeight="1">
      <c r="A26" s="21">
        <f t="shared" si="0"/>
        <v>14</v>
      </c>
      <c r="B26" s="22" t="s">
        <v>97</v>
      </c>
      <c r="C26" s="23">
        <v>4</v>
      </c>
      <c r="D26" s="23"/>
      <c r="E26" s="17"/>
      <c r="F26" s="24"/>
    </row>
    <row r="27" spans="1:6" ht="25.5">
      <c r="A27" s="21">
        <f t="shared" si="0"/>
        <v>15</v>
      </c>
      <c r="B27" s="22" t="s">
        <v>125</v>
      </c>
      <c r="C27" s="23"/>
      <c r="D27" s="23"/>
      <c r="E27" s="17">
        <v>4</v>
      </c>
      <c r="F27" s="24"/>
    </row>
    <row r="28" spans="1:6">
      <c r="A28" s="21">
        <f t="shared" si="0"/>
        <v>16</v>
      </c>
      <c r="B28" s="18" t="s">
        <v>99</v>
      </c>
      <c r="C28" s="23">
        <v>4</v>
      </c>
      <c r="D28" s="23"/>
      <c r="E28" s="17"/>
      <c r="F28" s="24"/>
    </row>
    <row r="29" spans="1:6" ht="25.5">
      <c r="A29" s="21">
        <f t="shared" si="0"/>
        <v>17</v>
      </c>
      <c r="B29" s="18" t="s">
        <v>100</v>
      </c>
      <c r="C29" s="23">
        <v>4</v>
      </c>
      <c r="D29" s="23"/>
      <c r="E29" s="17"/>
      <c r="F29" s="24"/>
    </row>
    <row r="30" spans="1:6" ht="25.5">
      <c r="A30" s="21">
        <f t="shared" si="0"/>
        <v>18</v>
      </c>
      <c r="B30" s="22" t="s">
        <v>113</v>
      </c>
      <c r="C30" s="23">
        <v>4</v>
      </c>
      <c r="D30" s="23"/>
      <c r="E30" s="17"/>
      <c r="F30" s="24"/>
    </row>
    <row r="31" spans="1:6" ht="25.5">
      <c r="A31" s="21">
        <f t="shared" si="0"/>
        <v>19</v>
      </c>
      <c r="B31" s="18" t="s">
        <v>102</v>
      </c>
      <c r="C31" s="23">
        <v>4</v>
      </c>
      <c r="D31" s="23"/>
      <c r="E31" s="17"/>
      <c r="F31" s="24"/>
    </row>
    <row r="32" spans="1:6" ht="25.5">
      <c r="A32" s="21">
        <f t="shared" si="0"/>
        <v>20</v>
      </c>
      <c r="B32" s="18" t="s">
        <v>103</v>
      </c>
      <c r="C32" s="23">
        <v>5</v>
      </c>
      <c r="D32" s="23"/>
      <c r="E32" s="17"/>
      <c r="F32" s="24"/>
    </row>
    <row r="33" spans="1:17">
      <c r="A33" s="21">
        <f t="shared" si="0"/>
        <v>21</v>
      </c>
      <c r="B33" s="18" t="s">
        <v>104</v>
      </c>
      <c r="C33" s="23">
        <v>5</v>
      </c>
      <c r="D33" s="23"/>
      <c r="E33" s="17"/>
      <c r="F33" s="24"/>
    </row>
    <row r="34" spans="1:17" ht="25.5">
      <c r="A34" s="21">
        <f t="shared" si="0"/>
        <v>22</v>
      </c>
      <c r="B34" s="18" t="s">
        <v>105</v>
      </c>
      <c r="C34" s="23"/>
      <c r="D34" s="23" t="s">
        <v>137</v>
      </c>
      <c r="E34" s="17"/>
      <c r="F34" s="24" t="s">
        <v>143</v>
      </c>
    </row>
    <row r="35" spans="1:17" ht="38.25">
      <c r="A35" s="21">
        <f t="shared" si="0"/>
        <v>23</v>
      </c>
      <c r="B35" s="18" t="s">
        <v>126</v>
      </c>
      <c r="C35" s="23">
        <v>2</v>
      </c>
      <c r="D35" s="23"/>
      <c r="E35" s="17"/>
      <c r="F35" s="24"/>
    </row>
    <row r="36" spans="1:17" ht="40.5" customHeight="1">
      <c r="A36" s="21">
        <f t="shared" si="0"/>
        <v>24</v>
      </c>
      <c r="B36" s="30" t="s">
        <v>106</v>
      </c>
      <c r="C36" s="23">
        <v>2</v>
      </c>
      <c r="D36" s="23"/>
      <c r="E36" s="17"/>
      <c r="F36" s="24"/>
    </row>
    <row r="37" spans="1:17" ht="38.25">
      <c r="A37" s="21">
        <f t="shared" si="0"/>
        <v>25</v>
      </c>
      <c r="B37" s="22" t="s">
        <v>107</v>
      </c>
      <c r="C37" s="23">
        <v>2</v>
      </c>
      <c r="D37" s="23"/>
      <c r="E37" s="17"/>
      <c r="F37" s="24"/>
    </row>
    <row r="38" spans="1:17" ht="25.5">
      <c r="A38" s="21">
        <f t="shared" si="0"/>
        <v>26</v>
      </c>
      <c r="B38" s="22" t="s">
        <v>108</v>
      </c>
      <c r="C38" s="23">
        <v>5</v>
      </c>
      <c r="D38" s="23"/>
      <c r="E38" s="17"/>
      <c r="F38" s="24"/>
    </row>
    <row r="39" spans="1:17" ht="63.75">
      <c r="A39" s="21">
        <f t="shared" si="0"/>
        <v>27</v>
      </c>
      <c r="B39" s="22" t="s">
        <v>109</v>
      </c>
      <c r="C39" s="23">
        <v>3</v>
      </c>
      <c r="D39" s="23"/>
      <c r="E39" s="17"/>
      <c r="F39" s="24"/>
    </row>
    <row r="40" spans="1:17" ht="76.5">
      <c r="A40" s="21">
        <f t="shared" si="0"/>
        <v>28</v>
      </c>
      <c r="B40" s="31" t="s">
        <v>110</v>
      </c>
      <c r="C40" s="23">
        <v>3</v>
      </c>
      <c r="D40" s="23"/>
      <c r="E40" s="17"/>
      <c r="F40" s="24"/>
    </row>
    <row r="41" spans="1:17" ht="26.25" customHeight="1">
      <c r="A41" s="21">
        <f t="shared" si="0"/>
        <v>29</v>
      </c>
      <c r="B41" s="22" t="s">
        <v>111</v>
      </c>
      <c r="C41" s="32">
        <v>4</v>
      </c>
      <c r="D41" s="32"/>
      <c r="E41" s="17"/>
      <c r="F41" s="26" t="s">
        <v>144</v>
      </c>
    </row>
    <row r="42" spans="1:17" ht="15" customHeight="1">
      <c r="A42" s="120" t="s">
        <v>6</v>
      </c>
      <c r="B42" s="121"/>
      <c r="C42" s="33">
        <f>COUNT(C13:C41)</f>
        <v>24</v>
      </c>
      <c r="D42" s="33">
        <f>COUNTIF(D13:D41,"x")</f>
        <v>4</v>
      </c>
      <c r="E42" s="33">
        <f>COUNT(E13:E41)</f>
        <v>1</v>
      </c>
      <c r="F42" s="34"/>
    </row>
    <row r="43" spans="1:17">
      <c r="A43" s="122"/>
      <c r="B43" s="123"/>
      <c r="C43" s="131">
        <f>SUM(C42:E42)</f>
        <v>29</v>
      </c>
      <c r="D43" s="132"/>
      <c r="E43" s="133"/>
      <c r="F43" s="35"/>
    </row>
    <row r="44" spans="1:17">
      <c r="A44" s="130" t="s">
        <v>7</v>
      </c>
      <c r="B44" s="130"/>
      <c r="C44" s="131">
        <f>SUM(C42+E42)</f>
        <v>25</v>
      </c>
      <c r="D44" s="132"/>
      <c r="E44" s="133"/>
      <c r="F44" s="35"/>
    </row>
    <row r="45" spans="1:17" ht="31.5" customHeight="1">
      <c r="A45" s="131" t="s">
        <v>5</v>
      </c>
      <c r="B45" s="133"/>
      <c r="C45" s="138">
        <f>SUM(C13:C41)+SUM(E13:E41)</f>
        <v>84</v>
      </c>
      <c r="D45" s="139"/>
      <c r="E45" s="140"/>
      <c r="F45" s="36"/>
    </row>
    <row r="46" spans="1:17" ht="15.75" customHeight="1">
      <c r="A46" s="37"/>
      <c r="B46" s="37"/>
      <c r="C46" s="2"/>
      <c r="D46" s="38"/>
      <c r="E46" s="38"/>
      <c r="F46" s="39"/>
    </row>
    <row r="47" spans="1:17" ht="15.75" customHeight="1">
      <c r="A47" s="37"/>
      <c r="B47" s="141" t="s">
        <v>14</v>
      </c>
      <c r="C47" s="142"/>
      <c r="D47" s="142"/>
      <c r="E47" s="143"/>
      <c r="F47" s="39"/>
      <c r="H47" s="126" t="s">
        <v>18</v>
      </c>
      <c r="I47" s="127"/>
      <c r="J47" s="127"/>
      <c r="K47" s="127"/>
      <c r="L47" s="127"/>
      <c r="M47" s="127"/>
      <c r="N47" s="127"/>
      <c r="O47" s="127"/>
      <c r="P47" s="127"/>
      <c r="Q47" s="128"/>
    </row>
    <row r="48" spans="1:17" ht="15.75" customHeight="1">
      <c r="B48" s="40"/>
      <c r="C48" s="144" t="s">
        <v>3</v>
      </c>
      <c r="D48" s="144"/>
      <c r="E48" s="145"/>
      <c r="H48" s="41">
        <v>1</v>
      </c>
      <c r="I48" s="42">
        <v>2</v>
      </c>
      <c r="J48" s="42">
        <v>3</v>
      </c>
      <c r="K48" s="42">
        <v>4</v>
      </c>
      <c r="L48" s="42">
        <v>5</v>
      </c>
      <c r="M48" s="42">
        <v>6</v>
      </c>
      <c r="N48" s="42">
        <v>7</v>
      </c>
      <c r="O48" s="42">
        <v>8</v>
      </c>
      <c r="P48" s="42">
        <v>9</v>
      </c>
      <c r="Q48" s="43">
        <v>10</v>
      </c>
    </row>
    <row r="49" spans="2:20">
      <c r="B49" s="44" t="s">
        <v>15</v>
      </c>
      <c r="C49" s="124" t="s">
        <v>10</v>
      </c>
      <c r="D49" s="124"/>
      <c r="E49" s="125"/>
      <c r="H49" s="45">
        <v>4</v>
      </c>
      <c r="I49" s="46">
        <v>2</v>
      </c>
      <c r="J49" s="46">
        <v>2</v>
      </c>
      <c r="K49" s="46">
        <v>2</v>
      </c>
      <c r="L49" s="46">
        <v>3</v>
      </c>
      <c r="M49" s="46">
        <v>2</v>
      </c>
      <c r="N49" s="46">
        <v>2</v>
      </c>
      <c r="O49" s="46">
        <v>2</v>
      </c>
      <c r="P49" s="46">
        <v>4</v>
      </c>
      <c r="Q49" s="47">
        <v>4</v>
      </c>
      <c r="S49" s="48"/>
      <c r="T49" s="49"/>
    </row>
    <row r="50" spans="2:20">
      <c r="B50" s="44" t="s">
        <v>16</v>
      </c>
      <c r="C50" s="134" t="s">
        <v>9</v>
      </c>
      <c r="D50" s="134"/>
      <c r="E50" s="135"/>
      <c r="H50" s="45"/>
      <c r="I50" s="46"/>
      <c r="J50" s="46"/>
      <c r="K50" s="46"/>
      <c r="L50" s="46"/>
      <c r="M50" s="46"/>
      <c r="N50" s="46"/>
      <c r="O50" s="46"/>
      <c r="P50" s="46"/>
      <c r="Q50" s="47"/>
      <c r="S50" s="48"/>
      <c r="T50" s="49"/>
    </row>
    <row r="51" spans="2:20">
      <c r="B51" s="50" t="s">
        <v>17</v>
      </c>
      <c r="C51" s="136" t="s">
        <v>8</v>
      </c>
      <c r="D51" s="136"/>
      <c r="E51" s="137"/>
      <c r="H51" s="41">
        <v>11</v>
      </c>
      <c r="I51" s="42">
        <v>12</v>
      </c>
      <c r="J51" s="42">
        <v>13</v>
      </c>
      <c r="K51" s="42">
        <v>14</v>
      </c>
      <c r="L51" s="42">
        <v>15</v>
      </c>
      <c r="M51" s="42">
        <v>16</v>
      </c>
      <c r="N51" s="42">
        <v>17</v>
      </c>
      <c r="O51" s="42">
        <v>18</v>
      </c>
      <c r="P51" s="42">
        <v>19</v>
      </c>
      <c r="Q51" s="43">
        <v>20</v>
      </c>
      <c r="S51" s="48"/>
      <c r="T51" s="49"/>
    </row>
    <row r="52" spans="2:20">
      <c r="B52" s="51"/>
      <c r="C52" s="51"/>
      <c r="D52" s="51"/>
      <c r="E52" s="51"/>
      <c r="H52" s="45">
        <v>4</v>
      </c>
      <c r="I52" s="46">
        <v>5</v>
      </c>
      <c r="J52" s="46">
        <v>4</v>
      </c>
      <c r="K52" s="46">
        <v>4</v>
      </c>
      <c r="L52" s="46">
        <v>4</v>
      </c>
      <c r="M52" s="46">
        <v>4</v>
      </c>
      <c r="N52" s="46">
        <v>4</v>
      </c>
      <c r="O52" s="46">
        <v>4</v>
      </c>
      <c r="P52" s="46">
        <v>4</v>
      </c>
      <c r="Q52" s="47">
        <v>5</v>
      </c>
      <c r="S52" s="48"/>
      <c r="T52" s="49"/>
    </row>
    <row r="53" spans="2:20">
      <c r="H53" s="52"/>
      <c r="I53" s="53"/>
      <c r="J53" s="53"/>
      <c r="K53" s="53"/>
      <c r="L53" s="53"/>
      <c r="M53" s="53"/>
      <c r="N53" s="53"/>
      <c r="O53" s="53"/>
      <c r="P53" s="53"/>
      <c r="Q53" s="54"/>
      <c r="S53" s="48"/>
      <c r="T53" s="49"/>
    </row>
    <row r="54" spans="2:20">
      <c r="H54" s="55">
        <v>21</v>
      </c>
      <c r="I54" s="56">
        <v>22</v>
      </c>
      <c r="J54" s="56">
        <v>23</v>
      </c>
      <c r="K54" s="56">
        <v>24</v>
      </c>
      <c r="L54" s="56">
        <v>25</v>
      </c>
      <c r="M54" s="56">
        <v>26</v>
      </c>
      <c r="N54" s="56">
        <v>27</v>
      </c>
      <c r="O54" s="56">
        <v>28</v>
      </c>
      <c r="P54" s="56">
        <v>29</v>
      </c>
      <c r="Q54" s="57">
        <v>30</v>
      </c>
      <c r="S54" s="48"/>
      <c r="T54" s="49"/>
    </row>
    <row r="55" spans="2:20">
      <c r="B55" s="58" t="s">
        <v>4</v>
      </c>
      <c r="C55" s="129" t="s">
        <v>168</v>
      </c>
      <c r="D55" s="129"/>
      <c r="E55" s="129"/>
      <c r="F55" s="129"/>
      <c r="H55" s="45">
        <v>5</v>
      </c>
      <c r="I55" s="46">
        <v>5</v>
      </c>
      <c r="J55" s="46">
        <v>2</v>
      </c>
      <c r="K55" s="46">
        <v>2</v>
      </c>
      <c r="L55" s="46">
        <v>2</v>
      </c>
      <c r="M55" s="46">
        <v>5</v>
      </c>
      <c r="N55" s="46">
        <v>3</v>
      </c>
      <c r="O55" s="46">
        <v>3</v>
      </c>
      <c r="P55" s="46">
        <v>4</v>
      </c>
      <c r="Q55" s="47"/>
      <c r="S55" s="48"/>
      <c r="T55" s="49"/>
    </row>
    <row r="56" spans="2:20">
      <c r="H56" s="52"/>
      <c r="I56" s="53"/>
      <c r="J56" s="53"/>
      <c r="K56" s="53"/>
      <c r="L56" s="53"/>
      <c r="M56" s="53"/>
      <c r="N56" s="53"/>
      <c r="O56" s="53"/>
      <c r="P56" s="53"/>
      <c r="Q56" s="54"/>
      <c r="S56" s="48"/>
      <c r="T56" s="49"/>
    </row>
    <row r="57" spans="2:20">
      <c r="H57" s="59"/>
      <c r="I57" s="59"/>
      <c r="J57" s="59"/>
      <c r="K57" s="59"/>
      <c r="L57" s="59"/>
      <c r="M57" s="59"/>
      <c r="N57" s="59"/>
      <c r="O57" s="59"/>
      <c r="P57" s="59"/>
      <c r="Q57" s="59"/>
      <c r="S57" s="48"/>
      <c r="T57" s="49"/>
    </row>
    <row r="58" spans="2:20">
      <c r="H58" s="60" t="s">
        <v>27</v>
      </c>
      <c r="I58" s="60" t="s">
        <v>28</v>
      </c>
      <c r="J58" s="60" t="s">
        <v>29</v>
      </c>
      <c r="K58" s="61"/>
      <c r="L58" s="62"/>
      <c r="M58" s="63"/>
      <c r="N58" s="62"/>
      <c r="O58" s="63"/>
      <c r="P58" s="62"/>
      <c r="Q58" s="63"/>
      <c r="S58" s="48"/>
      <c r="T58" s="49"/>
    </row>
    <row r="59" spans="2:20">
      <c r="H59" s="64" t="s">
        <v>33</v>
      </c>
      <c r="I59" s="61" t="s">
        <v>32</v>
      </c>
      <c r="J59" s="61">
        <v>2017</v>
      </c>
      <c r="K59" s="61"/>
      <c r="L59" s="62"/>
      <c r="M59" s="63"/>
      <c r="N59" s="62"/>
      <c r="O59" s="63"/>
      <c r="P59" s="62"/>
      <c r="Q59" s="63"/>
      <c r="S59" s="39"/>
      <c r="T59" s="39"/>
    </row>
    <row r="60" spans="2:20">
      <c r="H60" s="64" t="s">
        <v>34</v>
      </c>
      <c r="I60" s="61" t="s">
        <v>63</v>
      </c>
      <c r="J60" s="61">
        <v>2018</v>
      </c>
      <c r="K60" s="61"/>
      <c r="L60" s="62"/>
      <c r="M60" s="63"/>
      <c r="N60" s="62"/>
      <c r="O60" s="63"/>
      <c r="P60" s="62"/>
      <c r="Q60" s="63"/>
    </row>
    <row r="61" spans="2:20">
      <c r="H61" s="64" t="s">
        <v>35</v>
      </c>
      <c r="I61" s="61" t="s">
        <v>64</v>
      </c>
      <c r="J61" s="61">
        <v>2019</v>
      </c>
      <c r="K61" s="61"/>
      <c r="L61" s="62"/>
      <c r="M61" s="63"/>
      <c r="N61" s="62"/>
      <c r="O61" s="63"/>
      <c r="P61" s="62"/>
      <c r="Q61" s="63"/>
    </row>
    <row r="62" spans="2:20">
      <c r="H62" s="64" t="s">
        <v>36</v>
      </c>
      <c r="I62" s="61" t="s">
        <v>65</v>
      </c>
      <c r="J62" s="61">
        <v>2020</v>
      </c>
      <c r="K62" s="61"/>
      <c r="L62" s="62"/>
      <c r="M62" s="63"/>
      <c r="N62" s="62"/>
      <c r="O62" s="63"/>
      <c r="P62" s="62"/>
      <c r="Q62" s="63"/>
    </row>
    <row r="63" spans="2:20">
      <c r="H63" s="64" t="s">
        <v>37</v>
      </c>
      <c r="I63" s="61" t="s">
        <v>66</v>
      </c>
      <c r="J63" s="61">
        <v>2021</v>
      </c>
      <c r="K63" s="61"/>
      <c r="L63" s="62"/>
      <c r="M63" s="63"/>
      <c r="N63" s="62"/>
      <c r="O63" s="63"/>
      <c r="P63" s="62"/>
      <c r="Q63" s="63"/>
    </row>
    <row r="64" spans="2:20">
      <c r="H64" s="64" t="s">
        <v>38</v>
      </c>
      <c r="I64" s="61" t="s">
        <v>67</v>
      </c>
      <c r="J64" s="61">
        <v>2022</v>
      </c>
      <c r="K64" s="61"/>
      <c r="L64" s="62"/>
      <c r="M64" s="63"/>
      <c r="N64" s="62"/>
      <c r="O64" s="63"/>
      <c r="P64" s="62"/>
      <c r="Q64" s="63"/>
    </row>
    <row r="65" spans="8:17">
      <c r="H65" s="64" t="s">
        <v>39</v>
      </c>
      <c r="I65" s="61" t="s">
        <v>68</v>
      </c>
      <c r="J65" s="61">
        <v>2023</v>
      </c>
      <c r="K65" s="61"/>
      <c r="L65" s="62"/>
      <c r="M65" s="63"/>
      <c r="N65" s="62"/>
      <c r="O65" s="63"/>
      <c r="P65" s="62"/>
      <c r="Q65" s="63"/>
    </row>
    <row r="66" spans="8:17">
      <c r="H66" s="64" t="s">
        <v>40</v>
      </c>
      <c r="I66" s="61" t="s">
        <v>69</v>
      </c>
      <c r="J66" s="61">
        <v>2024</v>
      </c>
      <c r="K66" s="61"/>
      <c r="L66" s="62"/>
      <c r="M66" s="63"/>
      <c r="N66" s="62"/>
      <c r="O66" s="63"/>
      <c r="P66" s="62"/>
      <c r="Q66" s="63"/>
    </row>
    <row r="67" spans="8:17">
      <c r="H67" s="64" t="s">
        <v>41</v>
      </c>
      <c r="I67" s="61" t="s">
        <v>70</v>
      </c>
      <c r="J67" s="61">
        <v>2025</v>
      </c>
      <c r="K67" s="61"/>
      <c r="L67" s="62"/>
      <c r="M67" s="63"/>
      <c r="N67" s="62"/>
      <c r="O67" s="63"/>
      <c r="P67" s="65"/>
      <c r="Q67" s="65"/>
    </row>
    <row r="68" spans="8:17">
      <c r="H68" s="64" t="s">
        <v>42</v>
      </c>
      <c r="I68" s="61" t="s">
        <v>71</v>
      </c>
      <c r="J68" s="61">
        <v>2026</v>
      </c>
      <c r="K68" s="61"/>
      <c r="L68" s="62"/>
      <c r="M68" s="63"/>
      <c r="N68" s="62"/>
      <c r="O68" s="63"/>
      <c r="P68" s="65"/>
      <c r="Q68" s="65"/>
    </row>
    <row r="69" spans="8:17">
      <c r="H69" s="64" t="s">
        <v>43</v>
      </c>
      <c r="I69" s="61" t="s">
        <v>72</v>
      </c>
      <c r="J69" s="61">
        <v>2027</v>
      </c>
      <c r="K69" s="61"/>
      <c r="L69" s="62"/>
      <c r="M69" s="63"/>
      <c r="N69" s="65"/>
      <c r="O69" s="65"/>
      <c r="P69" s="65"/>
      <c r="Q69" s="65"/>
    </row>
    <row r="70" spans="8:17">
      <c r="H70" s="64" t="s">
        <v>44</v>
      </c>
      <c r="I70" s="61" t="s">
        <v>73</v>
      </c>
      <c r="J70" s="61">
        <v>2028</v>
      </c>
      <c r="K70" s="61"/>
      <c r="L70" s="62"/>
      <c r="M70" s="63"/>
      <c r="N70" s="65"/>
      <c r="O70" s="65"/>
      <c r="P70" s="65"/>
      <c r="Q70" s="65"/>
    </row>
    <row r="71" spans="8:17">
      <c r="H71" s="64" t="s">
        <v>45</v>
      </c>
      <c r="I71" s="61"/>
      <c r="J71" s="61"/>
      <c r="K71" s="61"/>
      <c r="L71" s="62"/>
      <c r="M71" s="63"/>
      <c r="N71" s="65"/>
      <c r="O71" s="65"/>
      <c r="P71" s="65"/>
      <c r="Q71" s="65"/>
    </row>
    <row r="72" spans="8:17">
      <c r="H72" s="64" t="s">
        <v>46</v>
      </c>
      <c r="I72" s="61"/>
      <c r="J72" s="61"/>
      <c r="K72" s="61"/>
      <c r="L72" s="62"/>
      <c r="M72" s="63"/>
      <c r="N72" s="65"/>
      <c r="O72" s="65"/>
      <c r="P72" s="65"/>
      <c r="Q72" s="65"/>
    </row>
    <row r="73" spans="8:17">
      <c r="H73" s="64" t="s">
        <v>47</v>
      </c>
      <c r="I73" s="61"/>
      <c r="J73" s="61"/>
      <c r="K73" s="61"/>
      <c r="L73" s="62"/>
      <c r="M73" s="63"/>
      <c r="N73" s="65"/>
      <c r="O73" s="65"/>
      <c r="P73" s="65"/>
      <c r="Q73" s="65"/>
    </row>
    <row r="74" spans="8:17">
      <c r="H74" s="64" t="s">
        <v>48</v>
      </c>
      <c r="I74" s="61"/>
      <c r="J74" s="61"/>
      <c r="K74" s="61"/>
      <c r="L74" s="62"/>
      <c r="M74" s="63"/>
      <c r="N74" s="65"/>
      <c r="O74" s="65"/>
      <c r="P74" s="65"/>
      <c r="Q74" s="65"/>
    </row>
    <row r="75" spans="8:17">
      <c r="H75" s="64" t="s">
        <v>49</v>
      </c>
      <c r="I75" s="61"/>
      <c r="J75" s="61"/>
      <c r="K75" s="61"/>
      <c r="L75" s="62"/>
      <c r="M75" s="63"/>
      <c r="N75" s="65"/>
      <c r="O75" s="65"/>
      <c r="P75" s="65"/>
      <c r="Q75" s="65"/>
    </row>
    <row r="76" spans="8:17">
      <c r="H76" s="64" t="s">
        <v>50</v>
      </c>
      <c r="I76" s="61"/>
      <c r="J76" s="61"/>
      <c r="K76" s="61"/>
      <c r="L76" s="62"/>
      <c r="M76" s="63"/>
      <c r="N76" s="65"/>
      <c r="O76" s="65"/>
      <c r="P76" s="65"/>
      <c r="Q76" s="65"/>
    </row>
    <row r="77" spans="8:17">
      <c r="H77" s="64" t="s">
        <v>51</v>
      </c>
      <c r="I77" s="61"/>
      <c r="J77" s="61"/>
      <c r="K77" s="61"/>
      <c r="L77" s="62"/>
      <c r="M77" s="63"/>
      <c r="N77" s="65"/>
      <c r="O77" s="65"/>
      <c r="P77" s="65"/>
      <c r="Q77" s="65"/>
    </row>
    <row r="78" spans="8:17">
      <c r="H78" s="64" t="s">
        <v>52</v>
      </c>
      <c r="I78" s="61"/>
      <c r="J78" s="61"/>
      <c r="K78" s="61"/>
      <c r="L78" s="62"/>
      <c r="M78" s="63"/>
      <c r="N78" s="65"/>
      <c r="O78" s="65"/>
      <c r="P78" s="65"/>
      <c r="Q78" s="65"/>
    </row>
    <row r="79" spans="8:17">
      <c r="H79" s="64" t="s">
        <v>53</v>
      </c>
      <c r="I79" s="61"/>
      <c r="J79" s="61"/>
      <c r="K79" s="61"/>
      <c r="L79" s="62"/>
      <c r="M79" s="63"/>
      <c r="N79" s="65"/>
      <c r="O79" s="65"/>
      <c r="P79" s="65"/>
      <c r="Q79" s="65"/>
    </row>
    <row r="80" spans="8:17">
      <c r="H80" s="64" t="s">
        <v>54</v>
      </c>
      <c r="I80" s="61"/>
      <c r="J80" s="61"/>
      <c r="K80" s="61"/>
      <c r="L80" s="62"/>
      <c r="M80" s="63"/>
      <c r="N80" s="65"/>
      <c r="O80" s="65"/>
      <c r="P80" s="65"/>
      <c r="Q80" s="65"/>
    </row>
    <row r="81" spans="8:17">
      <c r="H81" s="64" t="s">
        <v>55</v>
      </c>
      <c r="I81" s="61"/>
      <c r="J81" s="61"/>
      <c r="K81" s="61"/>
      <c r="L81" s="62"/>
      <c r="M81" s="63"/>
      <c r="N81" s="65"/>
      <c r="O81" s="65"/>
      <c r="P81" s="65"/>
      <c r="Q81" s="65"/>
    </row>
    <row r="82" spans="8:17">
      <c r="H82" s="64" t="s">
        <v>56</v>
      </c>
      <c r="I82" s="61"/>
      <c r="J82" s="61"/>
      <c r="K82" s="61"/>
      <c r="L82" s="62"/>
      <c r="M82" s="63"/>
      <c r="N82" s="65"/>
      <c r="O82" s="65"/>
      <c r="P82" s="65"/>
      <c r="Q82" s="65"/>
    </row>
    <row r="83" spans="8:17">
      <c r="H83" s="64" t="s">
        <v>31</v>
      </c>
      <c r="I83" s="61"/>
      <c r="J83" s="61"/>
      <c r="K83" s="61"/>
      <c r="L83" s="62"/>
      <c r="M83" s="63"/>
      <c r="N83" s="65"/>
      <c r="O83" s="65"/>
      <c r="P83" s="65"/>
      <c r="Q83" s="65"/>
    </row>
    <row r="84" spans="8:17">
      <c r="H84" s="64" t="s">
        <v>57</v>
      </c>
      <c r="I84" s="61"/>
      <c r="J84" s="61"/>
      <c r="K84" s="61"/>
      <c r="L84" s="62"/>
      <c r="M84" s="63"/>
      <c r="N84" s="65"/>
      <c r="O84" s="65"/>
      <c r="P84" s="65"/>
      <c r="Q84" s="65"/>
    </row>
    <row r="85" spans="8:17">
      <c r="H85" s="64" t="s">
        <v>58</v>
      </c>
      <c r="I85" s="61"/>
      <c r="J85" s="61"/>
      <c r="K85" s="61"/>
      <c r="L85" s="62"/>
      <c r="M85" s="63"/>
      <c r="N85" s="65"/>
      <c r="O85" s="65"/>
      <c r="P85" s="65"/>
      <c r="Q85" s="65"/>
    </row>
    <row r="86" spans="8:17">
      <c r="H86" s="64" t="s">
        <v>59</v>
      </c>
      <c r="I86" s="61"/>
      <c r="J86" s="61"/>
      <c r="K86" s="61"/>
      <c r="L86" s="62"/>
      <c r="M86" s="63"/>
      <c r="N86" s="65"/>
      <c r="O86" s="65"/>
      <c r="P86" s="65"/>
      <c r="Q86" s="65"/>
    </row>
    <row r="87" spans="8:17">
      <c r="H87" s="64" t="s">
        <v>60</v>
      </c>
      <c r="I87" s="61"/>
      <c r="J87" s="61"/>
      <c r="K87" s="61"/>
      <c r="L87" s="65"/>
      <c r="M87" s="65"/>
      <c r="N87" s="65"/>
      <c r="O87" s="65"/>
      <c r="P87" s="65"/>
      <c r="Q87" s="65"/>
    </row>
    <row r="88" spans="8:17">
      <c r="H88" s="64" t="s">
        <v>61</v>
      </c>
      <c r="I88" s="61"/>
      <c r="J88" s="61"/>
      <c r="K88" s="61"/>
      <c r="L88" s="61"/>
      <c r="M88" s="61"/>
      <c r="N88" s="61"/>
      <c r="O88" s="61"/>
      <c r="P88" s="61"/>
      <c r="Q88" s="61"/>
    </row>
    <row r="89" spans="8:17">
      <c r="H89" s="64" t="s">
        <v>62</v>
      </c>
      <c r="I89" s="61"/>
      <c r="J89" s="61"/>
      <c r="K89" s="61"/>
      <c r="L89" s="61"/>
      <c r="M89" s="61"/>
      <c r="N89" s="61"/>
      <c r="O89" s="61"/>
      <c r="P89" s="61"/>
      <c r="Q89" s="61"/>
    </row>
  </sheetData>
  <mergeCells count="17">
    <mergeCell ref="C49:E49"/>
    <mergeCell ref="H47:Q47"/>
    <mergeCell ref="C55:F55"/>
    <mergeCell ref="A44:B44"/>
    <mergeCell ref="C43:E43"/>
    <mergeCell ref="C50:E50"/>
    <mergeCell ref="C51:E51"/>
    <mergeCell ref="A45:B45"/>
    <mergeCell ref="C44:E44"/>
    <mergeCell ref="C45:E45"/>
    <mergeCell ref="B47:E47"/>
    <mergeCell ref="C48:E48"/>
    <mergeCell ref="A7:F7"/>
    <mergeCell ref="C8:E8"/>
    <mergeCell ref="A9:B9"/>
    <mergeCell ref="A10:B10"/>
    <mergeCell ref="A42:B43"/>
  </mergeCells>
  <conditionalFormatting sqref="C45">
    <cfRule type="cellIs" dxfId="56" priority="1" operator="lessThan">
      <formula>70</formula>
    </cfRule>
    <cfRule type="cellIs" dxfId="55" priority="2" operator="between">
      <formula>89</formula>
      <formula>70</formula>
    </cfRule>
    <cfRule type="cellIs" dxfId="54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41">
      <formula1>"29,4"</formula1>
    </dataValidation>
    <dataValidation type="list" allowBlank="1" showInputMessage="1" showErrorMessage="1" sqref="C21">
      <formula1>$P$48</formula1>
    </dataValidation>
    <dataValidation type="list" allowBlank="1" showInputMessage="1" showErrorMessage="1" sqref="C39">
      <formula1>$N$54</formula1>
    </dataValidation>
    <dataValidation type="list" allowBlank="1" showInputMessage="1" showErrorMessage="1" sqref="D9">
      <formula1>$I$58:$I$69</formula1>
    </dataValidation>
    <dataValidation type="list" allowBlank="1" showInputMessage="1" showErrorMessage="1" sqref="C9">
      <formula1>$H$58:$H$88</formula1>
    </dataValidation>
    <dataValidation type="list" allowBlank="1" showInputMessage="1" showErrorMessage="1" sqref="C14">
      <formula1>$I$48</formula1>
    </dataValidation>
    <dataValidation type="list" allowBlank="1" showInputMessage="1" showErrorMessage="1" sqref="C15">
      <formula1>$J$48</formula1>
    </dataValidation>
    <dataValidation type="list" allowBlank="1" showInputMessage="1" showErrorMessage="1" sqref="E9">
      <formula1>$J$58:$J$69</formula1>
    </dataValidation>
    <dataValidation type="list" allowBlank="1" showInputMessage="1" showErrorMessage="1" sqref="C18">
      <formula1>$M$48</formula1>
    </dataValidation>
    <dataValidation type="list" allowBlank="1" showInputMessage="1" showErrorMessage="1" sqref="C32">
      <formula1>$Q$51</formula1>
    </dataValidation>
    <dataValidation type="list" allowBlank="1" showInputMessage="1" showErrorMessage="1" sqref="C17">
      <formula1>$L$48</formula1>
    </dataValidation>
    <dataValidation type="list" allowBlank="1" showInputMessage="1" showErrorMessage="1" sqref="C24">
      <formula1>$I$51</formula1>
    </dataValidation>
    <dataValidation type="list" allowBlank="1" showInputMessage="1" showErrorMessage="1" sqref="C36">
      <formula1>$K$54</formula1>
    </dataValidation>
    <dataValidation type="list" allowBlank="1" showInputMessage="1" showErrorMessage="1" sqref="C31">
      <formula1>$P$51</formula1>
    </dataValidation>
    <dataValidation type="list" allowBlank="1" showInputMessage="1" showErrorMessage="1" sqref="C19">
      <formula1>$N$48</formula1>
    </dataValidation>
    <dataValidation type="list" allowBlank="1" showInputMessage="1" showErrorMessage="1" sqref="C23">
      <formula1>$H$51</formula1>
    </dataValidation>
    <dataValidation type="list" allowBlank="1" showInputMessage="1" showErrorMessage="1" sqref="C20">
      <formula1>$O$48</formula1>
    </dataValidation>
    <dataValidation type="list" allowBlank="1" showInputMessage="1" showErrorMessage="1" sqref="C25">
      <formula1>$J$51</formula1>
    </dataValidation>
    <dataValidation type="list" allowBlank="1" showInputMessage="1" showErrorMessage="1" sqref="C26">
      <formula1>$K$51</formula1>
    </dataValidation>
    <dataValidation type="list" allowBlank="1" showInputMessage="1" showErrorMessage="1" sqref="C22">
      <formula1>$Q$48</formula1>
    </dataValidation>
    <dataValidation type="list" allowBlank="1" showInputMessage="1" showErrorMessage="1" sqref="C16">
      <formula1>$K$48</formula1>
    </dataValidation>
    <dataValidation type="list" allowBlank="1" showInputMessage="1" showErrorMessage="1" sqref="C27">
      <formula1>$L$51</formula1>
    </dataValidation>
    <dataValidation type="list" allowBlank="1" showInputMessage="1" showErrorMessage="1" sqref="C38">
      <formula1>$M$54</formula1>
    </dataValidation>
    <dataValidation type="list" allowBlank="1" showInputMessage="1" showErrorMessage="1" sqref="C37">
      <formula1>$L$54</formula1>
    </dataValidation>
    <dataValidation type="list" allowBlank="1" showInputMessage="1" showErrorMessage="1" sqref="C33">
      <formula1>"21,5"</formula1>
    </dataValidation>
    <dataValidation type="list" allowBlank="1" showInputMessage="1" showErrorMessage="1" sqref="C29">
      <formula1>$N$51</formula1>
    </dataValidation>
    <dataValidation type="list" allowBlank="1" showInputMessage="1" showErrorMessage="1" sqref="C35">
      <formula1>$J$54</formula1>
    </dataValidation>
    <dataValidation type="list" allowBlank="1" showInputMessage="1" showErrorMessage="1" sqref="C34">
      <formula1>$I$54</formula1>
    </dataValidation>
    <dataValidation type="list" allowBlank="1" showInputMessage="1" showErrorMessage="1" sqref="C13">
      <formula1>$H$48</formula1>
    </dataValidation>
    <dataValidation type="list" allowBlank="1" showInputMessage="1" showErrorMessage="1" sqref="C30">
      <formula1>$O$51</formula1>
    </dataValidation>
    <dataValidation type="list" allowBlank="1" showInputMessage="1" showErrorMessage="1" sqref="C40">
      <formula1>"28,3"</formula1>
    </dataValidation>
    <dataValidation type="list" allowBlank="1" showInputMessage="1" showErrorMessage="1" sqref="C28">
      <formula1>$M$51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1" zoomScale="91" zoomScaleNormal="91" workbookViewId="0">
      <selection activeCell="C55" sqref="C55:F55"/>
    </sheetView>
  </sheetViews>
  <sheetFormatPr baseColWidth="10" defaultColWidth="10" defaultRowHeight="15"/>
  <cols>
    <col min="1" max="1" width="5.42578125" style="1" bestFit="1" customWidth="1"/>
    <col min="2" max="2" width="48.85546875" style="2" customWidth="1"/>
    <col min="3" max="3" width="7.7109375" style="3" customWidth="1"/>
    <col min="4" max="5" width="7.7109375" style="4" customWidth="1"/>
    <col min="6" max="6" width="65.85546875" style="2" customWidth="1"/>
    <col min="7" max="245" width="11.42578125" style="2"/>
    <col min="246" max="246" width="4.5703125" style="2" customWidth="1"/>
    <col min="247" max="247" width="32.7109375" style="2" customWidth="1"/>
    <col min="248" max="249" width="11.7109375" style="2" customWidth="1"/>
    <col min="250" max="250" width="7.7109375" style="2" customWidth="1"/>
    <col min="251" max="251" width="17" style="2" customWidth="1"/>
    <col min="252" max="501" width="11.42578125" style="2"/>
    <col min="502" max="502" width="4.5703125" style="2" customWidth="1"/>
    <col min="503" max="503" width="32.7109375" style="2" customWidth="1"/>
    <col min="504" max="505" width="11.7109375" style="2" customWidth="1"/>
    <col min="506" max="506" width="7.7109375" style="2" customWidth="1"/>
    <col min="507" max="507" width="17" style="2" customWidth="1"/>
    <col min="508" max="757" width="11.42578125" style="2"/>
    <col min="758" max="758" width="4.5703125" style="2" customWidth="1"/>
    <col min="759" max="759" width="32.7109375" style="2" customWidth="1"/>
    <col min="760" max="761" width="11.7109375" style="2" customWidth="1"/>
    <col min="762" max="762" width="7.7109375" style="2" customWidth="1"/>
    <col min="763" max="763" width="17" style="2" customWidth="1"/>
    <col min="764" max="1013" width="11.42578125" style="2"/>
    <col min="1014" max="1014" width="4.5703125" style="2" customWidth="1"/>
    <col min="1015" max="1015" width="32.7109375" style="2" customWidth="1"/>
    <col min="1016" max="1017" width="11.7109375" style="2" customWidth="1"/>
    <col min="1018" max="1018" width="7.7109375" style="2" customWidth="1"/>
    <col min="1019" max="1019" width="17" style="2" customWidth="1"/>
    <col min="1020" max="1269" width="11.42578125" style="2"/>
    <col min="1270" max="1270" width="4.5703125" style="2" customWidth="1"/>
    <col min="1271" max="1271" width="32.7109375" style="2" customWidth="1"/>
    <col min="1272" max="1273" width="11.7109375" style="2" customWidth="1"/>
    <col min="1274" max="1274" width="7.7109375" style="2" customWidth="1"/>
    <col min="1275" max="1275" width="17" style="2" customWidth="1"/>
    <col min="1276" max="1525" width="11.42578125" style="2"/>
    <col min="1526" max="1526" width="4.5703125" style="2" customWidth="1"/>
    <col min="1527" max="1527" width="32.7109375" style="2" customWidth="1"/>
    <col min="1528" max="1529" width="11.7109375" style="2" customWidth="1"/>
    <col min="1530" max="1530" width="7.7109375" style="2" customWidth="1"/>
    <col min="1531" max="1531" width="17" style="2" customWidth="1"/>
    <col min="1532" max="1781" width="11.42578125" style="2"/>
    <col min="1782" max="1782" width="4.5703125" style="2" customWidth="1"/>
    <col min="1783" max="1783" width="32.7109375" style="2" customWidth="1"/>
    <col min="1784" max="1785" width="11.7109375" style="2" customWidth="1"/>
    <col min="1786" max="1786" width="7.7109375" style="2" customWidth="1"/>
    <col min="1787" max="1787" width="17" style="2" customWidth="1"/>
    <col min="1788" max="2037" width="11.42578125" style="2"/>
    <col min="2038" max="2038" width="4.5703125" style="2" customWidth="1"/>
    <col min="2039" max="2039" width="32.7109375" style="2" customWidth="1"/>
    <col min="2040" max="2041" width="11.7109375" style="2" customWidth="1"/>
    <col min="2042" max="2042" width="7.7109375" style="2" customWidth="1"/>
    <col min="2043" max="2043" width="17" style="2" customWidth="1"/>
    <col min="2044" max="2293" width="11.42578125" style="2"/>
    <col min="2294" max="2294" width="4.5703125" style="2" customWidth="1"/>
    <col min="2295" max="2295" width="32.7109375" style="2" customWidth="1"/>
    <col min="2296" max="2297" width="11.7109375" style="2" customWidth="1"/>
    <col min="2298" max="2298" width="7.7109375" style="2" customWidth="1"/>
    <col min="2299" max="2299" width="17" style="2" customWidth="1"/>
    <col min="2300" max="2549" width="11.42578125" style="2"/>
    <col min="2550" max="2550" width="4.5703125" style="2" customWidth="1"/>
    <col min="2551" max="2551" width="32.7109375" style="2" customWidth="1"/>
    <col min="2552" max="2553" width="11.7109375" style="2" customWidth="1"/>
    <col min="2554" max="2554" width="7.7109375" style="2" customWidth="1"/>
    <col min="2555" max="2555" width="17" style="2" customWidth="1"/>
    <col min="2556" max="2805" width="11.42578125" style="2"/>
    <col min="2806" max="2806" width="4.5703125" style="2" customWidth="1"/>
    <col min="2807" max="2807" width="32.7109375" style="2" customWidth="1"/>
    <col min="2808" max="2809" width="11.7109375" style="2" customWidth="1"/>
    <col min="2810" max="2810" width="7.7109375" style="2" customWidth="1"/>
    <col min="2811" max="2811" width="17" style="2" customWidth="1"/>
    <col min="2812" max="3061" width="11.42578125" style="2"/>
    <col min="3062" max="3062" width="4.5703125" style="2" customWidth="1"/>
    <col min="3063" max="3063" width="32.7109375" style="2" customWidth="1"/>
    <col min="3064" max="3065" width="11.7109375" style="2" customWidth="1"/>
    <col min="3066" max="3066" width="7.7109375" style="2" customWidth="1"/>
    <col min="3067" max="3067" width="17" style="2" customWidth="1"/>
    <col min="3068" max="3317" width="11.42578125" style="2"/>
    <col min="3318" max="3318" width="4.5703125" style="2" customWidth="1"/>
    <col min="3319" max="3319" width="32.7109375" style="2" customWidth="1"/>
    <col min="3320" max="3321" width="11.7109375" style="2" customWidth="1"/>
    <col min="3322" max="3322" width="7.7109375" style="2" customWidth="1"/>
    <col min="3323" max="3323" width="17" style="2" customWidth="1"/>
    <col min="3324" max="3573" width="11.42578125" style="2"/>
    <col min="3574" max="3574" width="4.5703125" style="2" customWidth="1"/>
    <col min="3575" max="3575" width="32.7109375" style="2" customWidth="1"/>
    <col min="3576" max="3577" width="11.7109375" style="2" customWidth="1"/>
    <col min="3578" max="3578" width="7.7109375" style="2" customWidth="1"/>
    <col min="3579" max="3579" width="17" style="2" customWidth="1"/>
    <col min="3580" max="3829" width="11.42578125" style="2"/>
    <col min="3830" max="3830" width="4.5703125" style="2" customWidth="1"/>
    <col min="3831" max="3831" width="32.7109375" style="2" customWidth="1"/>
    <col min="3832" max="3833" width="11.7109375" style="2" customWidth="1"/>
    <col min="3834" max="3834" width="7.7109375" style="2" customWidth="1"/>
    <col min="3835" max="3835" width="17" style="2" customWidth="1"/>
    <col min="3836" max="4085" width="11.42578125" style="2"/>
    <col min="4086" max="4086" width="4.5703125" style="2" customWidth="1"/>
    <col min="4087" max="4087" width="32.7109375" style="2" customWidth="1"/>
    <col min="4088" max="4089" width="11.7109375" style="2" customWidth="1"/>
    <col min="4090" max="4090" width="7.7109375" style="2" customWidth="1"/>
    <col min="4091" max="4091" width="17" style="2" customWidth="1"/>
    <col min="4092" max="4341" width="11.42578125" style="2"/>
    <col min="4342" max="4342" width="4.5703125" style="2" customWidth="1"/>
    <col min="4343" max="4343" width="32.7109375" style="2" customWidth="1"/>
    <col min="4344" max="4345" width="11.7109375" style="2" customWidth="1"/>
    <col min="4346" max="4346" width="7.7109375" style="2" customWidth="1"/>
    <col min="4347" max="4347" width="17" style="2" customWidth="1"/>
    <col min="4348" max="4597" width="11.42578125" style="2"/>
    <col min="4598" max="4598" width="4.5703125" style="2" customWidth="1"/>
    <col min="4599" max="4599" width="32.7109375" style="2" customWidth="1"/>
    <col min="4600" max="4601" width="11.7109375" style="2" customWidth="1"/>
    <col min="4602" max="4602" width="7.7109375" style="2" customWidth="1"/>
    <col min="4603" max="4603" width="17" style="2" customWidth="1"/>
    <col min="4604" max="4853" width="11.42578125" style="2"/>
    <col min="4854" max="4854" width="4.5703125" style="2" customWidth="1"/>
    <col min="4855" max="4855" width="32.7109375" style="2" customWidth="1"/>
    <col min="4856" max="4857" width="11.7109375" style="2" customWidth="1"/>
    <col min="4858" max="4858" width="7.7109375" style="2" customWidth="1"/>
    <col min="4859" max="4859" width="17" style="2" customWidth="1"/>
    <col min="4860" max="5109" width="11.42578125" style="2"/>
    <col min="5110" max="5110" width="4.5703125" style="2" customWidth="1"/>
    <col min="5111" max="5111" width="32.7109375" style="2" customWidth="1"/>
    <col min="5112" max="5113" width="11.7109375" style="2" customWidth="1"/>
    <col min="5114" max="5114" width="7.7109375" style="2" customWidth="1"/>
    <col min="5115" max="5115" width="17" style="2" customWidth="1"/>
    <col min="5116" max="5365" width="11.42578125" style="2"/>
    <col min="5366" max="5366" width="4.5703125" style="2" customWidth="1"/>
    <col min="5367" max="5367" width="32.7109375" style="2" customWidth="1"/>
    <col min="5368" max="5369" width="11.7109375" style="2" customWidth="1"/>
    <col min="5370" max="5370" width="7.7109375" style="2" customWidth="1"/>
    <col min="5371" max="5371" width="17" style="2" customWidth="1"/>
    <col min="5372" max="5621" width="11.42578125" style="2"/>
    <col min="5622" max="5622" width="4.5703125" style="2" customWidth="1"/>
    <col min="5623" max="5623" width="32.7109375" style="2" customWidth="1"/>
    <col min="5624" max="5625" width="11.7109375" style="2" customWidth="1"/>
    <col min="5626" max="5626" width="7.7109375" style="2" customWidth="1"/>
    <col min="5627" max="5627" width="17" style="2" customWidth="1"/>
    <col min="5628" max="5877" width="11.42578125" style="2"/>
    <col min="5878" max="5878" width="4.5703125" style="2" customWidth="1"/>
    <col min="5879" max="5879" width="32.7109375" style="2" customWidth="1"/>
    <col min="5880" max="5881" width="11.7109375" style="2" customWidth="1"/>
    <col min="5882" max="5882" width="7.7109375" style="2" customWidth="1"/>
    <col min="5883" max="5883" width="17" style="2" customWidth="1"/>
    <col min="5884" max="6133" width="11.42578125" style="2"/>
    <col min="6134" max="6134" width="4.5703125" style="2" customWidth="1"/>
    <col min="6135" max="6135" width="32.7109375" style="2" customWidth="1"/>
    <col min="6136" max="6137" width="11.7109375" style="2" customWidth="1"/>
    <col min="6138" max="6138" width="7.7109375" style="2" customWidth="1"/>
    <col min="6139" max="6139" width="17" style="2" customWidth="1"/>
    <col min="6140" max="6389" width="11.42578125" style="2"/>
    <col min="6390" max="6390" width="4.5703125" style="2" customWidth="1"/>
    <col min="6391" max="6391" width="32.7109375" style="2" customWidth="1"/>
    <col min="6392" max="6393" width="11.7109375" style="2" customWidth="1"/>
    <col min="6394" max="6394" width="7.7109375" style="2" customWidth="1"/>
    <col min="6395" max="6395" width="17" style="2" customWidth="1"/>
    <col min="6396" max="6645" width="11.42578125" style="2"/>
    <col min="6646" max="6646" width="4.5703125" style="2" customWidth="1"/>
    <col min="6647" max="6647" width="32.7109375" style="2" customWidth="1"/>
    <col min="6648" max="6649" width="11.7109375" style="2" customWidth="1"/>
    <col min="6650" max="6650" width="7.7109375" style="2" customWidth="1"/>
    <col min="6651" max="6651" width="17" style="2" customWidth="1"/>
    <col min="6652" max="6901" width="11.42578125" style="2"/>
    <col min="6902" max="6902" width="4.5703125" style="2" customWidth="1"/>
    <col min="6903" max="6903" width="32.7109375" style="2" customWidth="1"/>
    <col min="6904" max="6905" width="11.7109375" style="2" customWidth="1"/>
    <col min="6906" max="6906" width="7.7109375" style="2" customWidth="1"/>
    <col min="6907" max="6907" width="17" style="2" customWidth="1"/>
    <col min="6908" max="7157" width="11.42578125" style="2"/>
    <col min="7158" max="7158" width="4.5703125" style="2" customWidth="1"/>
    <col min="7159" max="7159" width="32.7109375" style="2" customWidth="1"/>
    <col min="7160" max="7161" width="11.7109375" style="2" customWidth="1"/>
    <col min="7162" max="7162" width="7.7109375" style="2" customWidth="1"/>
    <col min="7163" max="7163" width="17" style="2" customWidth="1"/>
    <col min="7164" max="7413" width="11.42578125" style="2"/>
    <col min="7414" max="7414" width="4.5703125" style="2" customWidth="1"/>
    <col min="7415" max="7415" width="32.7109375" style="2" customWidth="1"/>
    <col min="7416" max="7417" width="11.7109375" style="2" customWidth="1"/>
    <col min="7418" max="7418" width="7.7109375" style="2" customWidth="1"/>
    <col min="7419" max="7419" width="17" style="2" customWidth="1"/>
    <col min="7420" max="7669" width="11.42578125" style="2"/>
    <col min="7670" max="7670" width="4.5703125" style="2" customWidth="1"/>
    <col min="7671" max="7671" width="32.7109375" style="2" customWidth="1"/>
    <col min="7672" max="7673" width="11.7109375" style="2" customWidth="1"/>
    <col min="7674" max="7674" width="7.7109375" style="2" customWidth="1"/>
    <col min="7675" max="7675" width="17" style="2" customWidth="1"/>
    <col min="7676" max="7925" width="11.42578125" style="2"/>
    <col min="7926" max="7926" width="4.5703125" style="2" customWidth="1"/>
    <col min="7927" max="7927" width="32.7109375" style="2" customWidth="1"/>
    <col min="7928" max="7929" width="11.7109375" style="2" customWidth="1"/>
    <col min="7930" max="7930" width="7.7109375" style="2" customWidth="1"/>
    <col min="7931" max="7931" width="17" style="2" customWidth="1"/>
    <col min="7932" max="8181" width="11.42578125" style="2"/>
    <col min="8182" max="8182" width="4.5703125" style="2" customWidth="1"/>
    <col min="8183" max="8183" width="32.7109375" style="2" customWidth="1"/>
    <col min="8184" max="8185" width="11.7109375" style="2" customWidth="1"/>
    <col min="8186" max="8186" width="7.7109375" style="2" customWidth="1"/>
    <col min="8187" max="8187" width="17" style="2" customWidth="1"/>
    <col min="8188" max="8437" width="11.42578125" style="2"/>
    <col min="8438" max="8438" width="4.5703125" style="2" customWidth="1"/>
    <col min="8439" max="8439" width="32.7109375" style="2" customWidth="1"/>
    <col min="8440" max="8441" width="11.7109375" style="2" customWidth="1"/>
    <col min="8442" max="8442" width="7.7109375" style="2" customWidth="1"/>
    <col min="8443" max="8443" width="17" style="2" customWidth="1"/>
    <col min="8444" max="8693" width="11.42578125" style="2"/>
    <col min="8694" max="8694" width="4.5703125" style="2" customWidth="1"/>
    <col min="8695" max="8695" width="32.7109375" style="2" customWidth="1"/>
    <col min="8696" max="8697" width="11.7109375" style="2" customWidth="1"/>
    <col min="8698" max="8698" width="7.7109375" style="2" customWidth="1"/>
    <col min="8699" max="8699" width="17" style="2" customWidth="1"/>
    <col min="8700" max="8949" width="11.42578125" style="2"/>
    <col min="8950" max="8950" width="4.5703125" style="2" customWidth="1"/>
    <col min="8951" max="8951" width="32.7109375" style="2" customWidth="1"/>
    <col min="8952" max="8953" width="11.7109375" style="2" customWidth="1"/>
    <col min="8954" max="8954" width="7.7109375" style="2" customWidth="1"/>
    <col min="8955" max="8955" width="17" style="2" customWidth="1"/>
    <col min="8956" max="9205" width="11.42578125" style="2"/>
    <col min="9206" max="9206" width="4.5703125" style="2" customWidth="1"/>
    <col min="9207" max="9207" width="32.7109375" style="2" customWidth="1"/>
    <col min="9208" max="9209" width="11.7109375" style="2" customWidth="1"/>
    <col min="9210" max="9210" width="7.7109375" style="2" customWidth="1"/>
    <col min="9211" max="9211" width="17" style="2" customWidth="1"/>
    <col min="9212" max="9461" width="11.42578125" style="2"/>
    <col min="9462" max="9462" width="4.5703125" style="2" customWidth="1"/>
    <col min="9463" max="9463" width="32.7109375" style="2" customWidth="1"/>
    <col min="9464" max="9465" width="11.7109375" style="2" customWidth="1"/>
    <col min="9466" max="9466" width="7.7109375" style="2" customWidth="1"/>
    <col min="9467" max="9467" width="17" style="2" customWidth="1"/>
    <col min="9468" max="9717" width="11.42578125" style="2"/>
    <col min="9718" max="9718" width="4.5703125" style="2" customWidth="1"/>
    <col min="9719" max="9719" width="32.7109375" style="2" customWidth="1"/>
    <col min="9720" max="9721" width="11.7109375" style="2" customWidth="1"/>
    <col min="9722" max="9722" width="7.7109375" style="2" customWidth="1"/>
    <col min="9723" max="9723" width="17" style="2" customWidth="1"/>
    <col min="9724" max="9973" width="11.42578125" style="2"/>
    <col min="9974" max="9974" width="4.5703125" style="2" customWidth="1"/>
    <col min="9975" max="9975" width="32.7109375" style="2" customWidth="1"/>
    <col min="9976" max="9977" width="11.7109375" style="2" customWidth="1"/>
    <col min="9978" max="9978" width="7.7109375" style="2" customWidth="1"/>
    <col min="9979" max="9979" width="17" style="2" customWidth="1"/>
    <col min="9980" max="10229" width="11.42578125" style="2"/>
    <col min="10230" max="10230" width="4.5703125" style="2" customWidth="1"/>
    <col min="10231" max="10231" width="32.7109375" style="2" customWidth="1"/>
    <col min="10232" max="10233" width="11.7109375" style="2" customWidth="1"/>
    <col min="10234" max="10234" width="7.7109375" style="2" customWidth="1"/>
    <col min="10235" max="10235" width="17" style="2" customWidth="1"/>
    <col min="10236" max="10485" width="11.42578125" style="2"/>
    <col min="10486" max="10486" width="4.5703125" style="2" customWidth="1"/>
    <col min="10487" max="10487" width="32.7109375" style="2" customWidth="1"/>
    <col min="10488" max="10489" width="11.7109375" style="2" customWidth="1"/>
    <col min="10490" max="10490" width="7.7109375" style="2" customWidth="1"/>
    <col min="10491" max="10491" width="17" style="2" customWidth="1"/>
    <col min="10492" max="10741" width="11.42578125" style="2"/>
    <col min="10742" max="10742" width="4.5703125" style="2" customWidth="1"/>
    <col min="10743" max="10743" width="32.7109375" style="2" customWidth="1"/>
    <col min="10744" max="10745" width="11.7109375" style="2" customWidth="1"/>
    <col min="10746" max="10746" width="7.7109375" style="2" customWidth="1"/>
    <col min="10747" max="10747" width="17" style="2" customWidth="1"/>
    <col min="10748" max="10997" width="11.42578125" style="2"/>
    <col min="10998" max="10998" width="4.5703125" style="2" customWidth="1"/>
    <col min="10999" max="10999" width="32.7109375" style="2" customWidth="1"/>
    <col min="11000" max="11001" width="11.7109375" style="2" customWidth="1"/>
    <col min="11002" max="11002" width="7.7109375" style="2" customWidth="1"/>
    <col min="11003" max="11003" width="17" style="2" customWidth="1"/>
    <col min="11004" max="11253" width="11.42578125" style="2"/>
    <col min="11254" max="11254" width="4.5703125" style="2" customWidth="1"/>
    <col min="11255" max="11255" width="32.7109375" style="2" customWidth="1"/>
    <col min="11256" max="11257" width="11.7109375" style="2" customWidth="1"/>
    <col min="11258" max="11258" width="7.7109375" style="2" customWidth="1"/>
    <col min="11259" max="11259" width="17" style="2" customWidth="1"/>
    <col min="11260" max="11509" width="11.42578125" style="2"/>
    <col min="11510" max="11510" width="4.5703125" style="2" customWidth="1"/>
    <col min="11511" max="11511" width="32.7109375" style="2" customWidth="1"/>
    <col min="11512" max="11513" width="11.7109375" style="2" customWidth="1"/>
    <col min="11514" max="11514" width="7.7109375" style="2" customWidth="1"/>
    <col min="11515" max="11515" width="17" style="2" customWidth="1"/>
    <col min="11516" max="11765" width="11.42578125" style="2"/>
    <col min="11766" max="11766" width="4.5703125" style="2" customWidth="1"/>
    <col min="11767" max="11767" width="32.7109375" style="2" customWidth="1"/>
    <col min="11768" max="11769" width="11.7109375" style="2" customWidth="1"/>
    <col min="11770" max="11770" width="7.7109375" style="2" customWidth="1"/>
    <col min="11771" max="11771" width="17" style="2" customWidth="1"/>
    <col min="11772" max="12021" width="11.42578125" style="2"/>
    <col min="12022" max="12022" width="4.5703125" style="2" customWidth="1"/>
    <col min="12023" max="12023" width="32.7109375" style="2" customWidth="1"/>
    <col min="12024" max="12025" width="11.7109375" style="2" customWidth="1"/>
    <col min="12026" max="12026" width="7.7109375" style="2" customWidth="1"/>
    <col min="12027" max="12027" width="17" style="2" customWidth="1"/>
    <col min="12028" max="12277" width="11.42578125" style="2"/>
    <col min="12278" max="12278" width="4.5703125" style="2" customWidth="1"/>
    <col min="12279" max="12279" width="32.7109375" style="2" customWidth="1"/>
    <col min="12280" max="12281" width="11.7109375" style="2" customWidth="1"/>
    <col min="12282" max="12282" width="7.7109375" style="2" customWidth="1"/>
    <col min="12283" max="12283" width="17" style="2" customWidth="1"/>
    <col min="12284" max="12533" width="11.42578125" style="2"/>
    <col min="12534" max="12534" width="4.5703125" style="2" customWidth="1"/>
    <col min="12535" max="12535" width="32.7109375" style="2" customWidth="1"/>
    <col min="12536" max="12537" width="11.7109375" style="2" customWidth="1"/>
    <col min="12538" max="12538" width="7.7109375" style="2" customWidth="1"/>
    <col min="12539" max="12539" width="17" style="2" customWidth="1"/>
    <col min="12540" max="12789" width="11.42578125" style="2"/>
    <col min="12790" max="12790" width="4.5703125" style="2" customWidth="1"/>
    <col min="12791" max="12791" width="32.7109375" style="2" customWidth="1"/>
    <col min="12792" max="12793" width="11.7109375" style="2" customWidth="1"/>
    <col min="12794" max="12794" width="7.7109375" style="2" customWidth="1"/>
    <col min="12795" max="12795" width="17" style="2" customWidth="1"/>
    <col min="12796" max="13045" width="11.42578125" style="2"/>
    <col min="13046" max="13046" width="4.5703125" style="2" customWidth="1"/>
    <col min="13047" max="13047" width="32.7109375" style="2" customWidth="1"/>
    <col min="13048" max="13049" width="11.7109375" style="2" customWidth="1"/>
    <col min="13050" max="13050" width="7.7109375" style="2" customWidth="1"/>
    <col min="13051" max="13051" width="17" style="2" customWidth="1"/>
    <col min="13052" max="13301" width="11.42578125" style="2"/>
    <col min="13302" max="13302" width="4.5703125" style="2" customWidth="1"/>
    <col min="13303" max="13303" width="32.7109375" style="2" customWidth="1"/>
    <col min="13304" max="13305" width="11.7109375" style="2" customWidth="1"/>
    <col min="13306" max="13306" width="7.7109375" style="2" customWidth="1"/>
    <col min="13307" max="13307" width="17" style="2" customWidth="1"/>
    <col min="13308" max="13557" width="11.42578125" style="2"/>
    <col min="13558" max="13558" width="4.5703125" style="2" customWidth="1"/>
    <col min="13559" max="13559" width="32.7109375" style="2" customWidth="1"/>
    <col min="13560" max="13561" width="11.7109375" style="2" customWidth="1"/>
    <col min="13562" max="13562" width="7.7109375" style="2" customWidth="1"/>
    <col min="13563" max="13563" width="17" style="2" customWidth="1"/>
    <col min="13564" max="13813" width="11.42578125" style="2"/>
    <col min="13814" max="13814" width="4.5703125" style="2" customWidth="1"/>
    <col min="13815" max="13815" width="32.7109375" style="2" customWidth="1"/>
    <col min="13816" max="13817" width="11.7109375" style="2" customWidth="1"/>
    <col min="13818" max="13818" width="7.7109375" style="2" customWidth="1"/>
    <col min="13819" max="13819" width="17" style="2" customWidth="1"/>
    <col min="13820" max="14069" width="11.42578125" style="2"/>
    <col min="14070" max="14070" width="4.5703125" style="2" customWidth="1"/>
    <col min="14071" max="14071" width="32.7109375" style="2" customWidth="1"/>
    <col min="14072" max="14073" width="11.7109375" style="2" customWidth="1"/>
    <col min="14074" max="14074" width="7.7109375" style="2" customWidth="1"/>
    <col min="14075" max="14075" width="17" style="2" customWidth="1"/>
    <col min="14076" max="14325" width="11.42578125" style="2"/>
    <col min="14326" max="14326" width="4.5703125" style="2" customWidth="1"/>
    <col min="14327" max="14327" width="32.7109375" style="2" customWidth="1"/>
    <col min="14328" max="14329" width="11.7109375" style="2" customWidth="1"/>
    <col min="14330" max="14330" width="7.7109375" style="2" customWidth="1"/>
    <col min="14331" max="14331" width="17" style="2" customWidth="1"/>
    <col min="14332" max="14581" width="11.42578125" style="2"/>
    <col min="14582" max="14582" width="4.5703125" style="2" customWidth="1"/>
    <col min="14583" max="14583" width="32.7109375" style="2" customWidth="1"/>
    <col min="14584" max="14585" width="11.7109375" style="2" customWidth="1"/>
    <col min="14586" max="14586" width="7.7109375" style="2" customWidth="1"/>
    <col min="14587" max="14587" width="17" style="2" customWidth="1"/>
    <col min="14588" max="14837" width="11.42578125" style="2"/>
    <col min="14838" max="14838" width="4.5703125" style="2" customWidth="1"/>
    <col min="14839" max="14839" width="32.7109375" style="2" customWidth="1"/>
    <col min="14840" max="14841" width="11.7109375" style="2" customWidth="1"/>
    <col min="14842" max="14842" width="7.7109375" style="2" customWidth="1"/>
    <col min="14843" max="14843" width="17" style="2" customWidth="1"/>
    <col min="14844" max="15093" width="11.42578125" style="2"/>
    <col min="15094" max="15094" width="4.5703125" style="2" customWidth="1"/>
    <col min="15095" max="15095" width="32.7109375" style="2" customWidth="1"/>
    <col min="15096" max="15097" width="11.7109375" style="2" customWidth="1"/>
    <col min="15098" max="15098" width="7.7109375" style="2" customWidth="1"/>
    <col min="15099" max="15099" width="17" style="2" customWidth="1"/>
    <col min="15100" max="15349" width="11.42578125" style="2"/>
    <col min="15350" max="15350" width="4.5703125" style="2" customWidth="1"/>
    <col min="15351" max="15351" width="32.7109375" style="2" customWidth="1"/>
    <col min="15352" max="15353" width="11.7109375" style="2" customWidth="1"/>
    <col min="15354" max="15354" width="7.7109375" style="2" customWidth="1"/>
    <col min="15355" max="15355" width="17" style="2" customWidth="1"/>
    <col min="15356" max="15605" width="11.42578125" style="2"/>
    <col min="15606" max="15606" width="4.5703125" style="2" customWidth="1"/>
    <col min="15607" max="15607" width="32.7109375" style="2" customWidth="1"/>
    <col min="15608" max="15609" width="11.7109375" style="2" customWidth="1"/>
    <col min="15610" max="15610" width="7.7109375" style="2" customWidth="1"/>
    <col min="15611" max="15611" width="17" style="2" customWidth="1"/>
    <col min="15612" max="15861" width="11.42578125" style="2"/>
    <col min="15862" max="15862" width="4.5703125" style="2" customWidth="1"/>
    <col min="15863" max="15863" width="32.7109375" style="2" customWidth="1"/>
    <col min="15864" max="15865" width="11.7109375" style="2" customWidth="1"/>
    <col min="15866" max="15866" width="7.7109375" style="2" customWidth="1"/>
    <col min="15867" max="15867" width="17" style="2" customWidth="1"/>
    <col min="15868" max="16384" width="11.42578125" style="2"/>
  </cols>
  <sheetData>
    <row r="7" spans="1:6" ht="15.75" customHeight="1">
      <c r="A7" s="116" t="s">
        <v>85</v>
      </c>
      <c r="B7" s="116"/>
      <c r="C7" s="116"/>
      <c r="D7" s="116"/>
      <c r="E7" s="116"/>
      <c r="F7" s="116"/>
    </row>
    <row r="8" spans="1:6" ht="14.25" customHeight="1">
      <c r="A8" s="6"/>
      <c r="B8" s="66"/>
      <c r="C8" s="117" t="s">
        <v>30</v>
      </c>
      <c r="D8" s="117"/>
      <c r="E8" s="117"/>
      <c r="F8" s="66"/>
    </row>
    <row r="9" spans="1:6" ht="15.75" customHeight="1">
      <c r="A9" s="118" t="s">
        <v>21</v>
      </c>
      <c r="B9" s="118"/>
      <c r="C9" s="8" t="s">
        <v>49</v>
      </c>
      <c r="D9" s="9" t="s">
        <v>32</v>
      </c>
      <c r="E9" s="9">
        <v>2025</v>
      </c>
      <c r="F9" s="10"/>
    </row>
    <row r="10" spans="1:6" ht="15.75" customHeight="1">
      <c r="A10" s="119" t="s">
        <v>135</v>
      </c>
      <c r="B10" s="119"/>
      <c r="C10" s="11" t="s">
        <v>27</v>
      </c>
      <c r="D10" s="11" t="s">
        <v>28</v>
      </c>
      <c r="E10" s="11" t="s">
        <v>29</v>
      </c>
      <c r="F10" s="12"/>
    </row>
    <row r="11" spans="1:6">
      <c r="A11" s="67"/>
      <c r="B11" s="67"/>
      <c r="C11" s="67"/>
      <c r="D11" s="67"/>
      <c r="E11" s="67"/>
      <c r="F11" s="12"/>
    </row>
    <row r="12" spans="1:6">
      <c r="A12" s="14" t="s">
        <v>13</v>
      </c>
      <c r="B12" s="15" t="s">
        <v>0</v>
      </c>
      <c r="C12" s="14" t="s">
        <v>11</v>
      </c>
      <c r="D12" s="14" t="s">
        <v>12</v>
      </c>
      <c r="E12" s="14" t="s">
        <v>1</v>
      </c>
      <c r="F12" s="16" t="s">
        <v>2</v>
      </c>
    </row>
    <row r="13" spans="1:6" ht="25.5">
      <c r="A13" s="21">
        <v>1</v>
      </c>
      <c r="B13" s="18" t="s">
        <v>86</v>
      </c>
      <c r="C13" s="19">
        <v>4</v>
      </c>
      <c r="D13" s="19"/>
      <c r="E13" s="19"/>
      <c r="F13" s="20"/>
    </row>
    <row r="14" spans="1:6" ht="25.5">
      <c r="A14" s="21">
        <f>A13+1</f>
        <v>2</v>
      </c>
      <c r="B14" s="18" t="s">
        <v>87</v>
      </c>
      <c r="C14" s="19">
        <v>2</v>
      </c>
      <c r="D14" s="19"/>
      <c r="E14" s="19"/>
      <c r="F14" s="20"/>
    </row>
    <row r="15" spans="1:6" ht="25.5">
      <c r="A15" s="21">
        <f t="shared" ref="A15:A41" si="0">A14+1</f>
        <v>3</v>
      </c>
      <c r="B15" s="22" t="s">
        <v>88</v>
      </c>
      <c r="C15" s="23">
        <v>2</v>
      </c>
      <c r="D15" s="23"/>
      <c r="E15" s="17"/>
      <c r="F15" s="24"/>
    </row>
    <row r="16" spans="1:6">
      <c r="A16" s="21">
        <f t="shared" si="0"/>
        <v>4</v>
      </c>
      <c r="B16" s="18" t="s">
        <v>89</v>
      </c>
      <c r="C16" s="23">
        <v>2</v>
      </c>
      <c r="D16" s="23"/>
      <c r="E16" s="17"/>
      <c r="F16" s="26"/>
    </row>
    <row r="17" spans="1:6" ht="25.5">
      <c r="A17" s="21">
        <f t="shared" si="0"/>
        <v>5</v>
      </c>
      <c r="B17" s="22" t="s">
        <v>90</v>
      </c>
      <c r="C17" s="23">
        <v>3</v>
      </c>
      <c r="D17" s="23"/>
      <c r="E17" s="17"/>
      <c r="F17" s="26"/>
    </row>
    <row r="18" spans="1:6">
      <c r="A18" s="21">
        <f t="shared" si="0"/>
        <v>6</v>
      </c>
      <c r="B18" s="22" t="s">
        <v>98</v>
      </c>
      <c r="C18" s="23">
        <v>2</v>
      </c>
      <c r="D18" s="23"/>
      <c r="E18" s="17"/>
      <c r="F18" s="24"/>
    </row>
    <row r="19" spans="1:6" ht="25.5">
      <c r="A19" s="21">
        <f t="shared" si="0"/>
        <v>7</v>
      </c>
      <c r="B19" s="18" t="s">
        <v>91</v>
      </c>
      <c r="C19" s="23">
        <v>2</v>
      </c>
      <c r="D19" s="23"/>
      <c r="E19" s="17"/>
      <c r="F19" s="26"/>
    </row>
    <row r="20" spans="1:6" ht="38.25">
      <c r="A20" s="21">
        <f t="shared" si="0"/>
        <v>8</v>
      </c>
      <c r="B20" s="18" t="s">
        <v>92</v>
      </c>
      <c r="C20" s="23">
        <v>2</v>
      </c>
      <c r="D20" s="23"/>
      <c r="E20" s="17"/>
      <c r="F20" s="26"/>
    </row>
    <row r="21" spans="1:6" ht="26.25" customHeight="1">
      <c r="A21" s="21">
        <f t="shared" si="0"/>
        <v>9</v>
      </c>
      <c r="B21" s="22" t="s">
        <v>93</v>
      </c>
      <c r="C21" s="23"/>
      <c r="D21" s="23" t="s">
        <v>137</v>
      </c>
      <c r="E21" s="17"/>
      <c r="F21" s="24" t="s">
        <v>140</v>
      </c>
    </row>
    <row r="22" spans="1:6" ht="25.5">
      <c r="A22" s="21">
        <f t="shared" si="0"/>
        <v>10</v>
      </c>
      <c r="B22" s="68" t="s">
        <v>94</v>
      </c>
      <c r="C22" s="23">
        <v>4</v>
      </c>
      <c r="D22" s="23"/>
      <c r="E22" s="17"/>
      <c r="F22" s="24"/>
    </row>
    <row r="23" spans="1:6" ht="26.25" customHeight="1">
      <c r="A23" s="21">
        <f t="shared" si="0"/>
        <v>11</v>
      </c>
      <c r="B23" s="68" t="s">
        <v>95</v>
      </c>
      <c r="C23" s="23">
        <v>4</v>
      </c>
      <c r="D23" s="23"/>
      <c r="E23" s="17"/>
      <c r="F23" s="24"/>
    </row>
    <row r="24" spans="1:6" ht="25.5">
      <c r="A24" s="21">
        <f t="shared" si="0"/>
        <v>12</v>
      </c>
      <c r="B24" s="68" t="s">
        <v>96</v>
      </c>
      <c r="C24" s="23">
        <v>5</v>
      </c>
      <c r="D24" s="23"/>
      <c r="E24" s="17"/>
      <c r="F24" s="24"/>
    </row>
    <row r="25" spans="1:6" ht="25.5">
      <c r="A25" s="21">
        <f t="shared" si="0"/>
        <v>13</v>
      </c>
      <c r="B25" s="68" t="s">
        <v>112</v>
      </c>
      <c r="C25" s="23">
        <v>4</v>
      </c>
      <c r="D25" s="23"/>
      <c r="E25" s="17"/>
      <c r="F25" s="24"/>
    </row>
    <row r="26" spans="1:6" ht="26.25" customHeight="1">
      <c r="A26" s="21">
        <f t="shared" si="0"/>
        <v>14</v>
      </c>
      <c r="B26" s="22" t="s">
        <v>97</v>
      </c>
      <c r="C26" s="23">
        <v>4</v>
      </c>
      <c r="D26" s="23"/>
      <c r="E26" s="17"/>
      <c r="F26" s="24"/>
    </row>
    <row r="27" spans="1:6" ht="25.5">
      <c r="A27" s="21">
        <f t="shared" si="0"/>
        <v>15</v>
      </c>
      <c r="B27" s="22" t="s">
        <v>125</v>
      </c>
      <c r="C27" s="23">
        <v>4</v>
      </c>
      <c r="D27" s="23"/>
      <c r="E27" s="17"/>
      <c r="F27" s="24"/>
    </row>
    <row r="28" spans="1:6">
      <c r="A28" s="21">
        <f t="shared" si="0"/>
        <v>16</v>
      </c>
      <c r="B28" s="18" t="s">
        <v>99</v>
      </c>
      <c r="C28" s="23">
        <v>4</v>
      </c>
      <c r="D28" s="23"/>
      <c r="E28" s="17"/>
      <c r="F28" s="24"/>
    </row>
    <row r="29" spans="1:6" ht="25.5">
      <c r="A29" s="21">
        <f t="shared" si="0"/>
        <v>17</v>
      </c>
      <c r="B29" s="18" t="s">
        <v>100</v>
      </c>
      <c r="C29" s="23">
        <v>4</v>
      </c>
      <c r="D29" s="23"/>
      <c r="E29" s="17"/>
      <c r="F29" s="24"/>
    </row>
    <row r="30" spans="1:6" ht="25.5">
      <c r="A30" s="21">
        <f t="shared" si="0"/>
        <v>18</v>
      </c>
      <c r="B30" s="22" t="s">
        <v>101</v>
      </c>
      <c r="C30" s="23">
        <v>4</v>
      </c>
      <c r="D30" s="23"/>
      <c r="E30" s="17"/>
      <c r="F30" s="24"/>
    </row>
    <row r="31" spans="1:6" ht="25.5">
      <c r="A31" s="21">
        <f t="shared" si="0"/>
        <v>19</v>
      </c>
      <c r="B31" s="18" t="s">
        <v>102</v>
      </c>
      <c r="C31" s="23">
        <v>4</v>
      </c>
      <c r="D31" s="23"/>
      <c r="E31" s="17"/>
      <c r="F31" s="24"/>
    </row>
    <row r="32" spans="1:6" ht="25.5">
      <c r="A32" s="21">
        <f t="shared" si="0"/>
        <v>20</v>
      </c>
      <c r="B32" s="18" t="s">
        <v>103</v>
      </c>
      <c r="C32" s="23">
        <v>5</v>
      </c>
      <c r="D32" s="23"/>
      <c r="E32" s="17"/>
      <c r="F32" s="24"/>
    </row>
    <row r="33" spans="1:17">
      <c r="A33" s="21">
        <f t="shared" si="0"/>
        <v>21</v>
      </c>
      <c r="B33" s="18" t="s">
        <v>104</v>
      </c>
      <c r="C33" s="23">
        <v>5</v>
      </c>
      <c r="D33" s="23"/>
      <c r="E33" s="17"/>
      <c r="F33" s="24"/>
    </row>
    <row r="34" spans="1:17" ht="25.5">
      <c r="A34" s="21">
        <f t="shared" si="0"/>
        <v>22</v>
      </c>
      <c r="B34" s="18" t="s">
        <v>105</v>
      </c>
      <c r="C34" s="23">
        <v>5</v>
      </c>
      <c r="D34" s="23"/>
      <c r="E34" s="17"/>
      <c r="F34" s="24"/>
    </row>
    <row r="35" spans="1:17" ht="38.25">
      <c r="A35" s="21">
        <f t="shared" si="0"/>
        <v>23</v>
      </c>
      <c r="B35" s="18" t="s">
        <v>126</v>
      </c>
      <c r="C35" s="23">
        <v>2</v>
      </c>
      <c r="D35" s="23"/>
      <c r="E35" s="17"/>
      <c r="F35" s="24"/>
    </row>
    <row r="36" spans="1:17" ht="40.5" customHeight="1">
      <c r="A36" s="21">
        <f t="shared" si="0"/>
        <v>24</v>
      </c>
      <c r="B36" s="30" t="s">
        <v>106</v>
      </c>
      <c r="C36" s="23">
        <v>2</v>
      </c>
      <c r="D36" s="23"/>
      <c r="E36" s="17"/>
      <c r="F36" s="24"/>
    </row>
    <row r="37" spans="1:17" ht="38.25">
      <c r="A37" s="21">
        <f t="shared" si="0"/>
        <v>25</v>
      </c>
      <c r="B37" s="22" t="s">
        <v>107</v>
      </c>
      <c r="C37" s="23">
        <v>2</v>
      </c>
      <c r="D37" s="23"/>
      <c r="E37" s="17"/>
      <c r="F37" s="24"/>
    </row>
    <row r="38" spans="1:17" ht="25.5">
      <c r="A38" s="21">
        <f t="shared" si="0"/>
        <v>26</v>
      </c>
      <c r="B38" s="22" t="s">
        <v>108</v>
      </c>
      <c r="C38" s="23">
        <v>5</v>
      </c>
      <c r="D38" s="23"/>
      <c r="E38" s="17"/>
      <c r="F38" s="24"/>
    </row>
    <row r="39" spans="1:17" ht="63.75">
      <c r="A39" s="21">
        <f t="shared" si="0"/>
        <v>27</v>
      </c>
      <c r="B39" s="22" t="s">
        <v>109</v>
      </c>
      <c r="C39" s="23">
        <v>3</v>
      </c>
      <c r="D39" s="23"/>
      <c r="E39" s="17"/>
      <c r="F39" s="24"/>
    </row>
    <row r="40" spans="1:17" ht="76.5">
      <c r="A40" s="21">
        <f t="shared" si="0"/>
        <v>28</v>
      </c>
      <c r="B40" s="31" t="s">
        <v>110</v>
      </c>
      <c r="C40" s="23">
        <v>3</v>
      </c>
      <c r="D40" s="23"/>
      <c r="E40" s="17"/>
      <c r="F40" s="24"/>
    </row>
    <row r="41" spans="1:17" ht="26.25" customHeight="1">
      <c r="A41" s="21">
        <f t="shared" si="0"/>
        <v>29</v>
      </c>
      <c r="B41" s="22" t="s">
        <v>111</v>
      </c>
      <c r="C41" s="32"/>
      <c r="D41" s="32" t="s">
        <v>137</v>
      </c>
      <c r="E41" s="17"/>
      <c r="F41" s="24" t="s">
        <v>145</v>
      </c>
    </row>
    <row r="42" spans="1:17" ht="15" customHeight="1">
      <c r="A42" s="120" t="s">
        <v>6</v>
      </c>
      <c r="B42" s="121"/>
      <c r="C42" s="69">
        <f>COUNT(C13:C41)</f>
        <v>27</v>
      </c>
      <c r="D42" s="69">
        <f>COUNTIF(D13:D41,"x")</f>
        <v>2</v>
      </c>
      <c r="E42" s="69">
        <f>COUNT(E13:E41)</f>
        <v>0</v>
      </c>
      <c r="F42" s="34"/>
    </row>
    <row r="43" spans="1:17">
      <c r="A43" s="122"/>
      <c r="B43" s="123"/>
      <c r="C43" s="131">
        <f>SUM(C42:E42)</f>
        <v>29</v>
      </c>
      <c r="D43" s="132"/>
      <c r="E43" s="133"/>
      <c r="F43" s="35"/>
    </row>
    <row r="44" spans="1:17">
      <c r="A44" s="130" t="s">
        <v>7</v>
      </c>
      <c r="B44" s="130"/>
      <c r="C44" s="131">
        <f>SUM(C42+E42)</f>
        <v>27</v>
      </c>
      <c r="D44" s="132"/>
      <c r="E44" s="133"/>
      <c r="F44" s="35"/>
    </row>
    <row r="45" spans="1:17" ht="31.5" customHeight="1">
      <c r="A45" s="131" t="s">
        <v>5</v>
      </c>
      <c r="B45" s="133"/>
      <c r="C45" s="138">
        <f>SUM(C13:C41)+SUM(E13:E41)</f>
        <v>92</v>
      </c>
      <c r="D45" s="139"/>
      <c r="E45" s="140"/>
      <c r="F45" s="36"/>
    </row>
    <row r="46" spans="1:17" ht="15.75" customHeight="1">
      <c r="A46" s="37"/>
      <c r="B46" s="37"/>
      <c r="C46" s="2"/>
      <c r="D46" s="38"/>
      <c r="E46" s="38"/>
      <c r="F46" s="39"/>
    </row>
    <row r="47" spans="1:17" ht="15.75" customHeight="1">
      <c r="A47" s="37"/>
      <c r="B47" s="141" t="s">
        <v>14</v>
      </c>
      <c r="C47" s="142"/>
      <c r="D47" s="142"/>
      <c r="E47" s="143"/>
      <c r="F47" s="39"/>
      <c r="H47" s="126" t="s">
        <v>18</v>
      </c>
      <c r="I47" s="127"/>
      <c r="J47" s="127"/>
      <c r="K47" s="127"/>
      <c r="L47" s="127"/>
      <c r="M47" s="127"/>
      <c r="N47" s="127"/>
      <c r="O47" s="127"/>
      <c r="P47" s="127"/>
      <c r="Q47" s="128"/>
    </row>
    <row r="48" spans="1:17" ht="15.75" customHeight="1">
      <c r="B48" s="40"/>
      <c r="C48" s="144" t="s">
        <v>3</v>
      </c>
      <c r="D48" s="144"/>
      <c r="E48" s="145"/>
      <c r="H48" s="41">
        <v>1</v>
      </c>
      <c r="I48" s="42">
        <v>2</v>
      </c>
      <c r="J48" s="42">
        <v>3</v>
      </c>
      <c r="K48" s="42">
        <v>4</v>
      </c>
      <c r="L48" s="42">
        <v>5</v>
      </c>
      <c r="M48" s="42">
        <v>6</v>
      </c>
      <c r="N48" s="42">
        <v>7</v>
      </c>
      <c r="O48" s="42">
        <v>8</v>
      </c>
      <c r="P48" s="42">
        <v>9</v>
      </c>
      <c r="Q48" s="43">
        <v>10</v>
      </c>
    </row>
    <row r="49" spans="2:17">
      <c r="B49" s="44" t="s">
        <v>15</v>
      </c>
      <c r="C49" s="124" t="s">
        <v>10</v>
      </c>
      <c r="D49" s="124"/>
      <c r="E49" s="125"/>
      <c r="H49" s="45">
        <v>4</v>
      </c>
      <c r="I49" s="46">
        <v>2</v>
      </c>
      <c r="J49" s="46">
        <v>2</v>
      </c>
      <c r="K49" s="46">
        <v>2</v>
      </c>
      <c r="L49" s="46">
        <v>3</v>
      </c>
      <c r="M49" s="46">
        <v>2</v>
      </c>
      <c r="N49" s="46">
        <v>2</v>
      </c>
      <c r="O49" s="46">
        <v>2</v>
      </c>
      <c r="P49" s="46">
        <v>4</v>
      </c>
      <c r="Q49" s="47">
        <v>4</v>
      </c>
    </row>
    <row r="50" spans="2:17">
      <c r="B50" s="44" t="s">
        <v>16</v>
      </c>
      <c r="C50" s="134" t="s">
        <v>9</v>
      </c>
      <c r="D50" s="134"/>
      <c r="E50" s="135"/>
      <c r="H50" s="45"/>
      <c r="I50" s="46"/>
      <c r="J50" s="46"/>
      <c r="K50" s="46"/>
      <c r="L50" s="46"/>
      <c r="M50" s="46"/>
      <c r="N50" s="46"/>
      <c r="O50" s="46"/>
      <c r="P50" s="46"/>
      <c r="Q50" s="47"/>
    </row>
    <row r="51" spans="2:17">
      <c r="B51" s="50" t="s">
        <v>17</v>
      </c>
      <c r="C51" s="136" t="s">
        <v>8</v>
      </c>
      <c r="D51" s="136"/>
      <c r="E51" s="137"/>
      <c r="H51" s="41">
        <v>11</v>
      </c>
      <c r="I51" s="42">
        <v>12</v>
      </c>
      <c r="J51" s="42">
        <v>13</v>
      </c>
      <c r="K51" s="42">
        <v>14</v>
      </c>
      <c r="L51" s="42">
        <v>15</v>
      </c>
      <c r="M51" s="42">
        <v>16</v>
      </c>
      <c r="N51" s="42">
        <v>17</v>
      </c>
      <c r="O51" s="42">
        <v>18</v>
      </c>
      <c r="P51" s="42">
        <v>19</v>
      </c>
      <c r="Q51" s="43">
        <v>20</v>
      </c>
    </row>
    <row r="52" spans="2:17">
      <c r="B52" s="51"/>
      <c r="C52" s="51"/>
      <c r="D52" s="51"/>
      <c r="E52" s="51"/>
      <c r="H52" s="45">
        <v>4</v>
      </c>
      <c r="I52" s="46">
        <v>5</v>
      </c>
      <c r="J52" s="46">
        <v>4</v>
      </c>
      <c r="K52" s="46">
        <v>4</v>
      </c>
      <c r="L52" s="46">
        <v>4</v>
      </c>
      <c r="M52" s="46">
        <v>4</v>
      </c>
      <c r="N52" s="46">
        <v>4</v>
      </c>
      <c r="O52" s="46">
        <v>4</v>
      </c>
      <c r="P52" s="46">
        <v>4</v>
      </c>
      <c r="Q52" s="47">
        <v>5</v>
      </c>
    </row>
    <row r="53" spans="2:17">
      <c r="H53" s="52"/>
      <c r="I53" s="53"/>
      <c r="J53" s="53"/>
      <c r="K53" s="53"/>
      <c r="L53" s="53"/>
      <c r="M53" s="53"/>
      <c r="N53" s="53"/>
      <c r="O53" s="53"/>
      <c r="P53" s="53"/>
      <c r="Q53" s="54"/>
    </row>
    <row r="54" spans="2:17">
      <c r="H54" s="55">
        <v>21</v>
      </c>
      <c r="I54" s="56">
        <v>22</v>
      </c>
      <c r="J54" s="56">
        <v>23</v>
      </c>
      <c r="K54" s="56">
        <v>24</v>
      </c>
      <c r="L54" s="56">
        <v>25</v>
      </c>
      <c r="M54" s="56">
        <v>26</v>
      </c>
      <c r="N54" s="56">
        <v>27</v>
      </c>
      <c r="O54" s="56">
        <v>28</v>
      </c>
      <c r="P54" s="56">
        <v>29</v>
      </c>
      <c r="Q54" s="57">
        <v>30</v>
      </c>
    </row>
    <row r="55" spans="2:17">
      <c r="B55" s="58" t="s">
        <v>4</v>
      </c>
      <c r="C55" s="129" t="s">
        <v>168</v>
      </c>
      <c r="D55" s="129"/>
      <c r="E55" s="129"/>
      <c r="F55" s="129"/>
      <c r="H55" s="45">
        <v>5</v>
      </c>
      <c r="I55" s="46">
        <v>5</v>
      </c>
      <c r="J55" s="46">
        <v>2</v>
      </c>
      <c r="K55" s="46">
        <v>2</v>
      </c>
      <c r="L55" s="46">
        <v>2</v>
      </c>
      <c r="M55" s="46">
        <v>5</v>
      </c>
      <c r="N55" s="46">
        <v>3</v>
      </c>
      <c r="O55" s="46">
        <v>3</v>
      </c>
      <c r="P55" s="46">
        <v>4</v>
      </c>
      <c r="Q55" s="47"/>
    </row>
    <row r="56" spans="2:17">
      <c r="H56" s="52"/>
      <c r="I56" s="53"/>
      <c r="J56" s="53"/>
      <c r="K56" s="53"/>
      <c r="L56" s="53"/>
      <c r="M56" s="53"/>
      <c r="N56" s="53"/>
      <c r="O56" s="53"/>
      <c r="P56" s="53"/>
      <c r="Q56" s="54"/>
    </row>
    <row r="57" spans="2:17">
      <c r="H57" s="70"/>
      <c r="I57" s="70"/>
      <c r="J57" s="70"/>
      <c r="K57" s="70"/>
      <c r="L57" s="70"/>
      <c r="M57" s="70"/>
      <c r="N57" s="70"/>
      <c r="O57" s="70"/>
      <c r="P57" s="70"/>
      <c r="Q57" s="70"/>
    </row>
    <row r="58" spans="2:17">
      <c r="H58" s="60" t="s">
        <v>27</v>
      </c>
      <c r="I58" s="60" t="s">
        <v>28</v>
      </c>
      <c r="J58" s="60" t="s">
        <v>29</v>
      </c>
      <c r="K58" s="61"/>
      <c r="L58" s="61"/>
      <c r="M58" s="61"/>
      <c r="N58" s="61"/>
      <c r="O58" s="61"/>
      <c r="P58" s="61"/>
      <c r="Q58" s="61"/>
    </row>
    <row r="59" spans="2:17">
      <c r="H59" s="64" t="s">
        <v>33</v>
      </c>
      <c r="I59" s="61" t="s">
        <v>32</v>
      </c>
      <c r="J59" s="61">
        <v>2017</v>
      </c>
      <c r="K59" s="61"/>
      <c r="L59" s="61"/>
      <c r="M59" s="61"/>
      <c r="N59" s="61"/>
      <c r="O59" s="61"/>
      <c r="P59" s="61"/>
      <c r="Q59" s="61"/>
    </row>
    <row r="60" spans="2:17">
      <c r="H60" s="64" t="s">
        <v>34</v>
      </c>
      <c r="I60" s="61" t="s">
        <v>63</v>
      </c>
      <c r="J60" s="61">
        <v>2018</v>
      </c>
      <c r="K60" s="61"/>
      <c r="L60" s="61"/>
      <c r="M60" s="61"/>
      <c r="N60" s="61"/>
      <c r="O60" s="61"/>
      <c r="P60" s="61"/>
      <c r="Q60" s="61"/>
    </row>
    <row r="61" spans="2:17">
      <c r="H61" s="64" t="s">
        <v>35</v>
      </c>
      <c r="I61" s="61" t="s">
        <v>64</v>
      </c>
      <c r="J61" s="61">
        <v>2019</v>
      </c>
      <c r="K61" s="61"/>
      <c r="L61" s="61"/>
      <c r="M61" s="61"/>
      <c r="N61" s="61"/>
      <c r="O61" s="61"/>
      <c r="P61" s="61"/>
      <c r="Q61" s="61"/>
    </row>
    <row r="62" spans="2:17">
      <c r="H62" s="64" t="s">
        <v>36</v>
      </c>
      <c r="I62" s="61" t="s">
        <v>65</v>
      </c>
      <c r="J62" s="61">
        <v>2020</v>
      </c>
      <c r="K62" s="61"/>
      <c r="L62" s="61"/>
      <c r="M62" s="61"/>
      <c r="N62" s="61"/>
      <c r="O62" s="61"/>
      <c r="P62" s="61"/>
      <c r="Q62" s="61"/>
    </row>
    <row r="63" spans="2:17">
      <c r="H63" s="64" t="s">
        <v>37</v>
      </c>
      <c r="I63" s="61" t="s">
        <v>66</v>
      </c>
      <c r="J63" s="61">
        <v>2021</v>
      </c>
      <c r="K63" s="61"/>
      <c r="L63" s="61"/>
      <c r="M63" s="61"/>
      <c r="N63" s="61"/>
      <c r="O63" s="61"/>
      <c r="P63" s="61"/>
      <c r="Q63" s="61"/>
    </row>
    <row r="64" spans="2:17">
      <c r="H64" s="64" t="s">
        <v>38</v>
      </c>
      <c r="I64" s="61" t="s">
        <v>67</v>
      </c>
      <c r="J64" s="61">
        <v>2022</v>
      </c>
      <c r="K64" s="61"/>
      <c r="L64" s="61"/>
      <c r="M64" s="61"/>
      <c r="N64" s="61"/>
      <c r="O64" s="61"/>
      <c r="P64" s="61"/>
      <c r="Q64" s="61"/>
    </row>
    <row r="65" spans="8:17">
      <c r="H65" s="64" t="s">
        <v>39</v>
      </c>
      <c r="I65" s="61" t="s">
        <v>68</v>
      </c>
      <c r="J65" s="61">
        <v>2023</v>
      </c>
      <c r="K65" s="61"/>
      <c r="L65" s="61"/>
      <c r="M65" s="61"/>
      <c r="N65" s="61"/>
      <c r="O65" s="61"/>
      <c r="P65" s="61"/>
      <c r="Q65" s="61"/>
    </row>
    <row r="66" spans="8:17">
      <c r="H66" s="64" t="s">
        <v>40</v>
      </c>
      <c r="I66" s="61" t="s">
        <v>69</v>
      </c>
      <c r="J66" s="61">
        <v>2024</v>
      </c>
      <c r="K66" s="61"/>
      <c r="L66" s="61"/>
      <c r="M66" s="61"/>
      <c r="N66" s="61"/>
      <c r="O66" s="61"/>
      <c r="P66" s="61"/>
      <c r="Q66" s="61"/>
    </row>
    <row r="67" spans="8:17">
      <c r="H67" s="64" t="s">
        <v>41</v>
      </c>
      <c r="I67" s="61" t="s">
        <v>70</v>
      </c>
      <c r="J67" s="61">
        <v>2025</v>
      </c>
      <c r="K67" s="61"/>
      <c r="L67" s="61"/>
      <c r="M67" s="61"/>
      <c r="N67" s="61"/>
      <c r="O67" s="61"/>
      <c r="P67" s="61"/>
      <c r="Q67" s="61"/>
    </row>
    <row r="68" spans="8:17">
      <c r="H68" s="64" t="s">
        <v>42</v>
      </c>
      <c r="I68" s="61" t="s">
        <v>71</v>
      </c>
      <c r="J68" s="61">
        <v>2026</v>
      </c>
      <c r="K68" s="61"/>
      <c r="L68" s="61"/>
      <c r="M68" s="61"/>
      <c r="N68" s="61"/>
      <c r="O68" s="61"/>
      <c r="P68" s="61"/>
      <c r="Q68" s="61"/>
    </row>
    <row r="69" spans="8:17">
      <c r="H69" s="64" t="s">
        <v>43</v>
      </c>
      <c r="I69" s="61" t="s">
        <v>72</v>
      </c>
      <c r="J69" s="61">
        <v>2027</v>
      </c>
      <c r="K69" s="61"/>
      <c r="L69" s="61"/>
      <c r="M69" s="61"/>
      <c r="N69" s="61"/>
      <c r="O69" s="61"/>
      <c r="P69" s="61"/>
      <c r="Q69" s="61"/>
    </row>
    <row r="70" spans="8:17">
      <c r="H70" s="64" t="s">
        <v>44</v>
      </c>
      <c r="I70" s="61" t="s">
        <v>73</v>
      </c>
      <c r="J70" s="61">
        <v>2028</v>
      </c>
      <c r="K70" s="61"/>
      <c r="L70" s="61"/>
      <c r="M70" s="61"/>
      <c r="N70" s="61"/>
      <c r="O70" s="61"/>
      <c r="P70" s="61"/>
      <c r="Q70" s="61"/>
    </row>
    <row r="71" spans="8:17">
      <c r="H71" s="64" t="s">
        <v>45</v>
      </c>
      <c r="I71" s="61"/>
      <c r="J71" s="61"/>
      <c r="K71" s="61"/>
      <c r="L71" s="61"/>
      <c r="M71" s="61"/>
      <c r="N71" s="61"/>
      <c r="O71" s="61"/>
      <c r="P71" s="61"/>
      <c r="Q71" s="61"/>
    </row>
    <row r="72" spans="8:17">
      <c r="H72" s="64" t="s">
        <v>46</v>
      </c>
      <c r="I72" s="61"/>
      <c r="J72" s="61"/>
      <c r="K72" s="61"/>
      <c r="L72" s="61"/>
      <c r="M72" s="61"/>
      <c r="N72" s="61"/>
      <c r="O72" s="61"/>
      <c r="P72" s="61"/>
      <c r="Q72" s="61"/>
    </row>
    <row r="73" spans="8:17">
      <c r="H73" s="64" t="s">
        <v>47</v>
      </c>
      <c r="I73" s="61"/>
      <c r="J73" s="61"/>
      <c r="K73" s="61"/>
      <c r="L73" s="61"/>
      <c r="M73" s="61"/>
      <c r="N73" s="61"/>
      <c r="O73" s="61"/>
      <c r="P73" s="61"/>
      <c r="Q73" s="61"/>
    </row>
    <row r="74" spans="8:17">
      <c r="H74" s="64" t="s">
        <v>48</v>
      </c>
      <c r="I74" s="61"/>
      <c r="J74" s="61"/>
      <c r="K74" s="61"/>
      <c r="L74" s="61"/>
      <c r="M74" s="61"/>
      <c r="N74" s="61"/>
      <c r="O74" s="61"/>
      <c r="P74" s="61"/>
      <c r="Q74" s="61"/>
    </row>
    <row r="75" spans="8:17">
      <c r="H75" s="64" t="s">
        <v>49</v>
      </c>
      <c r="I75" s="61"/>
      <c r="J75" s="61"/>
      <c r="K75" s="61"/>
      <c r="L75" s="61"/>
      <c r="M75" s="61"/>
      <c r="N75" s="61"/>
      <c r="O75" s="61"/>
      <c r="P75" s="61"/>
      <c r="Q75" s="61"/>
    </row>
    <row r="76" spans="8:17">
      <c r="H76" s="64" t="s">
        <v>50</v>
      </c>
      <c r="I76" s="61"/>
      <c r="J76" s="61"/>
      <c r="K76" s="61"/>
      <c r="L76" s="61"/>
      <c r="M76" s="61"/>
      <c r="N76" s="61"/>
      <c r="O76" s="61"/>
      <c r="P76" s="61"/>
      <c r="Q76" s="61"/>
    </row>
    <row r="77" spans="8:17">
      <c r="H77" s="64" t="s">
        <v>51</v>
      </c>
      <c r="I77" s="61"/>
      <c r="J77" s="61"/>
      <c r="K77" s="61"/>
      <c r="L77" s="61"/>
      <c r="M77" s="61"/>
      <c r="N77" s="61"/>
      <c r="O77" s="61"/>
      <c r="P77" s="61"/>
      <c r="Q77" s="61"/>
    </row>
    <row r="78" spans="8:17">
      <c r="H78" s="64" t="s">
        <v>52</v>
      </c>
      <c r="I78" s="61"/>
      <c r="J78" s="61"/>
      <c r="K78" s="61"/>
      <c r="L78" s="61"/>
      <c r="M78" s="61"/>
      <c r="N78" s="61"/>
      <c r="O78" s="61"/>
      <c r="P78" s="61"/>
      <c r="Q78" s="61"/>
    </row>
    <row r="79" spans="8:17">
      <c r="H79" s="64" t="s">
        <v>53</v>
      </c>
      <c r="I79" s="61"/>
      <c r="J79" s="61"/>
      <c r="K79" s="61"/>
      <c r="L79" s="61"/>
      <c r="M79" s="61"/>
      <c r="N79" s="61"/>
      <c r="O79" s="61"/>
      <c r="P79" s="61"/>
      <c r="Q79" s="61"/>
    </row>
    <row r="80" spans="8:17">
      <c r="H80" s="64" t="s">
        <v>54</v>
      </c>
      <c r="I80" s="61"/>
      <c r="J80" s="61"/>
      <c r="K80" s="61"/>
      <c r="L80" s="61"/>
      <c r="M80" s="61"/>
      <c r="N80" s="61"/>
      <c r="O80" s="61"/>
      <c r="P80" s="61"/>
      <c r="Q80" s="61"/>
    </row>
    <row r="81" spans="8:17">
      <c r="H81" s="64" t="s">
        <v>55</v>
      </c>
      <c r="I81" s="61"/>
      <c r="J81" s="61"/>
      <c r="K81" s="61"/>
      <c r="L81" s="61"/>
      <c r="M81" s="61"/>
      <c r="N81" s="61"/>
      <c r="O81" s="61"/>
      <c r="P81" s="61"/>
      <c r="Q81" s="61"/>
    </row>
    <row r="82" spans="8:17">
      <c r="H82" s="64" t="s">
        <v>56</v>
      </c>
      <c r="I82" s="61"/>
      <c r="J82" s="61"/>
      <c r="K82" s="61"/>
      <c r="L82" s="61"/>
      <c r="M82" s="61"/>
      <c r="N82" s="61"/>
      <c r="O82" s="61"/>
      <c r="P82" s="61"/>
      <c r="Q82" s="61"/>
    </row>
    <row r="83" spans="8:17">
      <c r="H83" s="64" t="s">
        <v>31</v>
      </c>
      <c r="I83" s="61"/>
      <c r="J83" s="61"/>
      <c r="K83" s="61"/>
      <c r="L83" s="61"/>
      <c r="M83" s="61"/>
      <c r="N83" s="61"/>
      <c r="O83" s="61"/>
      <c r="P83" s="61"/>
      <c r="Q83" s="61"/>
    </row>
    <row r="84" spans="8:17">
      <c r="H84" s="64" t="s">
        <v>57</v>
      </c>
      <c r="I84" s="61"/>
      <c r="J84" s="61"/>
      <c r="K84" s="61"/>
      <c r="L84" s="61"/>
      <c r="M84" s="61"/>
      <c r="N84" s="61"/>
      <c r="O84" s="61"/>
      <c r="P84" s="61"/>
      <c r="Q84" s="61"/>
    </row>
    <row r="85" spans="8:17">
      <c r="H85" s="64" t="s">
        <v>58</v>
      </c>
      <c r="I85" s="61"/>
      <c r="J85" s="61"/>
      <c r="K85" s="61"/>
      <c r="L85" s="61"/>
      <c r="M85" s="61"/>
      <c r="N85" s="61"/>
      <c r="O85" s="61"/>
      <c r="P85" s="61"/>
      <c r="Q85" s="61"/>
    </row>
    <row r="86" spans="8:17">
      <c r="H86" s="64" t="s">
        <v>59</v>
      </c>
      <c r="I86" s="61"/>
      <c r="J86" s="61"/>
      <c r="K86" s="61"/>
      <c r="L86" s="61"/>
      <c r="M86" s="61"/>
      <c r="N86" s="61"/>
      <c r="O86" s="61"/>
      <c r="P86" s="61"/>
      <c r="Q86" s="61"/>
    </row>
    <row r="87" spans="8:17">
      <c r="H87" s="64" t="s">
        <v>60</v>
      </c>
      <c r="I87" s="61"/>
      <c r="J87" s="61"/>
      <c r="K87" s="61"/>
      <c r="L87" s="61"/>
      <c r="M87" s="61"/>
      <c r="N87" s="61"/>
      <c r="O87" s="61"/>
      <c r="P87" s="61"/>
      <c r="Q87" s="61"/>
    </row>
    <row r="88" spans="8:17">
      <c r="H88" s="64" t="s">
        <v>61</v>
      </c>
      <c r="I88" s="61"/>
      <c r="J88" s="61"/>
      <c r="K88" s="61"/>
      <c r="L88" s="61"/>
      <c r="M88" s="61"/>
      <c r="N88" s="61"/>
      <c r="O88" s="61"/>
      <c r="P88" s="61"/>
      <c r="Q88" s="61"/>
    </row>
    <row r="89" spans="8:17">
      <c r="H89" s="64" t="s">
        <v>62</v>
      </c>
      <c r="I89" s="61"/>
      <c r="J89" s="61"/>
      <c r="K89" s="61"/>
      <c r="L89" s="61"/>
      <c r="M89" s="61"/>
      <c r="N89" s="61"/>
      <c r="O89" s="61"/>
      <c r="P89" s="61"/>
      <c r="Q89" s="61"/>
    </row>
  </sheetData>
  <mergeCells count="17">
    <mergeCell ref="A7:F7"/>
    <mergeCell ref="C8:E8"/>
    <mergeCell ref="A9:B9"/>
    <mergeCell ref="A10:B10"/>
    <mergeCell ref="A42:B43"/>
    <mergeCell ref="C55:F55"/>
    <mergeCell ref="A44:B44"/>
    <mergeCell ref="H47:Q47"/>
    <mergeCell ref="C43:E43"/>
    <mergeCell ref="C51:E51"/>
    <mergeCell ref="A45:B45"/>
    <mergeCell ref="C50:E50"/>
    <mergeCell ref="B47:E47"/>
    <mergeCell ref="C48:E48"/>
    <mergeCell ref="C49:E49"/>
    <mergeCell ref="C44:E44"/>
    <mergeCell ref="C45:E45"/>
  </mergeCells>
  <conditionalFormatting sqref="C45">
    <cfRule type="cellIs" dxfId="53" priority="1" operator="lessThan">
      <formula>70</formula>
    </cfRule>
    <cfRule type="cellIs" dxfId="52" priority="2" operator="between">
      <formula>89</formula>
      <formula>70</formula>
    </cfRule>
    <cfRule type="cellIs" dxfId="51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41">
      <formula1>$P$54</formula1>
    </dataValidation>
    <dataValidation type="list" allowBlank="1" showInputMessage="1" showErrorMessage="1" sqref="C19">
      <formula1>$N$48</formula1>
    </dataValidation>
    <dataValidation type="list" allowBlank="1" showInputMessage="1" showErrorMessage="1" sqref="D9">
      <formula1>$I$58:$I$69</formula1>
    </dataValidation>
    <dataValidation type="list" allowBlank="1" showInputMessage="1" showErrorMessage="1" sqref="C15">
      <formula1>$J$48</formula1>
    </dataValidation>
    <dataValidation type="list" allowBlank="1" showInputMessage="1" showErrorMessage="1" sqref="C14">
      <formula1>$I$48</formula1>
    </dataValidation>
    <dataValidation type="list" allowBlank="1" showInputMessage="1" showErrorMessage="1" sqref="C13">
      <formula1>$H$48</formula1>
    </dataValidation>
    <dataValidation type="list" allowBlank="1" showInputMessage="1" showErrorMessage="1" sqref="E9">
      <formula1>$J$58:$J$69</formula1>
    </dataValidation>
    <dataValidation type="list" allowBlank="1" showInputMessage="1" showErrorMessage="1" sqref="C9">
      <formula1>$H$58:$H$88</formula1>
    </dataValidation>
    <dataValidation type="list" allowBlank="1" showInputMessage="1" showErrorMessage="1" sqref="C18">
      <formula1>$M$48</formula1>
    </dataValidation>
    <dataValidation type="list" allowBlank="1" showInputMessage="1" showErrorMessage="1" sqref="C38">
      <formula1>$M$54</formula1>
    </dataValidation>
    <dataValidation type="list" allowBlank="1" showInputMessage="1" showErrorMessage="1" sqref="C24">
      <formula1>$I$51</formula1>
    </dataValidation>
    <dataValidation type="list" allowBlank="1" showInputMessage="1" showErrorMessage="1" sqref="C39">
      <formula1>$N$54</formula1>
    </dataValidation>
    <dataValidation type="list" allowBlank="1" showInputMessage="1" showErrorMessage="1" sqref="C21">
      <formula1>$P$48</formula1>
    </dataValidation>
    <dataValidation type="list" allowBlank="1" showInputMessage="1" showErrorMessage="1" sqref="C40">
      <formula1>"28,3"</formula1>
    </dataValidation>
    <dataValidation type="list" allowBlank="1" showInputMessage="1" showErrorMessage="1" sqref="C26">
      <formula1>$K$51</formula1>
    </dataValidation>
    <dataValidation type="list" allowBlank="1" showInputMessage="1" showErrorMessage="1" sqref="C31">
      <formula1>$P$51</formula1>
    </dataValidation>
    <dataValidation type="list" allowBlank="1" showInputMessage="1" showErrorMessage="1" sqref="C27">
      <formula1>$L$51</formula1>
    </dataValidation>
    <dataValidation type="list" allowBlank="1" showInputMessage="1" showErrorMessage="1" sqref="C28">
      <formula1>$M$51</formula1>
    </dataValidation>
    <dataValidation type="list" allowBlank="1" showInputMessage="1" showErrorMessage="1" sqref="C29">
      <formula1>$N$51</formula1>
    </dataValidation>
    <dataValidation type="list" allowBlank="1" showInputMessage="1" showErrorMessage="1" sqref="C30">
      <formula1>$O$51</formula1>
    </dataValidation>
    <dataValidation type="list" allowBlank="1" showInputMessage="1" showErrorMessage="1" sqref="C37">
      <formula1>$L$54</formula1>
    </dataValidation>
    <dataValidation type="list" allowBlank="1" showInputMessage="1" showErrorMessage="1" sqref="C22">
      <formula1>"10,4"</formula1>
    </dataValidation>
    <dataValidation type="list" allowBlank="1" showInputMessage="1" showErrorMessage="1" sqref="C33">
      <formula1>$H$54</formula1>
    </dataValidation>
    <dataValidation type="list" allowBlank="1" showInputMessage="1" showErrorMessage="1" sqref="C35">
      <formula1>$J$54</formula1>
    </dataValidation>
    <dataValidation type="list" allowBlank="1" showInputMessage="1" showErrorMessage="1" sqref="C34">
      <formula1>$I$54</formula1>
    </dataValidation>
    <dataValidation type="list" allowBlank="1" showInputMessage="1" showErrorMessage="1" sqref="C32">
      <formula1>$Q$51</formula1>
    </dataValidation>
    <dataValidation type="list" allowBlank="1" showInputMessage="1" showErrorMessage="1" sqref="C25">
      <formula1>$J$51</formula1>
    </dataValidation>
    <dataValidation type="list" allowBlank="1" showInputMessage="1" showErrorMessage="1" sqref="C23">
      <formula1>$H$51</formula1>
    </dataValidation>
    <dataValidation type="list" allowBlank="1" showInputMessage="1" showErrorMessage="1" sqref="C20">
      <formula1>$O$48</formula1>
    </dataValidation>
    <dataValidation type="list" allowBlank="1" showInputMessage="1" showErrorMessage="1" sqref="C36">
      <formula1>$K$54</formula1>
    </dataValidation>
    <dataValidation type="list" allowBlank="1" showInputMessage="1" showErrorMessage="1" sqref="C17">
      <formula1>$L$48</formula1>
    </dataValidation>
    <dataValidation type="list" allowBlank="1" showInputMessage="1" showErrorMessage="1" sqref="C16">
      <formula1>$K$48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7" zoomScale="86" zoomScaleNormal="86" workbookViewId="0">
      <selection activeCell="C55" sqref="C55:F55"/>
    </sheetView>
  </sheetViews>
  <sheetFormatPr baseColWidth="10" defaultColWidth="10" defaultRowHeight="15"/>
  <cols>
    <col min="1" max="1" width="5.42578125" style="1" bestFit="1" customWidth="1"/>
    <col min="2" max="2" width="48.85546875" style="2" customWidth="1"/>
    <col min="3" max="3" width="7.7109375" style="3" customWidth="1"/>
    <col min="4" max="5" width="7.7109375" style="4" customWidth="1"/>
    <col min="6" max="6" width="67.42578125" style="2" customWidth="1"/>
    <col min="7" max="245" width="11.42578125" style="2"/>
    <col min="246" max="246" width="4.5703125" style="2" customWidth="1"/>
    <col min="247" max="247" width="32.7109375" style="2" customWidth="1"/>
    <col min="248" max="249" width="11.7109375" style="2" customWidth="1"/>
    <col min="250" max="250" width="7.7109375" style="2" customWidth="1"/>
    <col min="251" max="251" width="17" style="2" customWidth="1"/>
    <col min="252" max="501" width="11.42578125" style="2"/>
    <col min="502" max="502" width="4.5703125" style="2" customWidth="1"/>
    <col min="503" max="503" width="32.7109375" style="2" customWidth="1"/>
    <col min="504" max="505" width="11.7109375" style="2" customWidth="1"/>
    <col min="506" max="506" width="7.7109375" style="2" customWidth="1"/>
    <col min="507" max="507" width="17" style="2" customWidth="1"/>
    <col min="508" max="757" width="11.42578125" style="2"/>
    <col min="758" max="758" width="4.5703125" style="2" customWidth="1"/>
    <col min="759" max="759" width="32.7109375" style="2" customWidth="1"/>
    <col min="760" max="761" width="11.7109375" style="2" customWidth="1"/>
    <col min="762" max="762" width="7.7109375" style="2" customWidth="1"/>
    <col min="763" max="763" width="17" style="2" customWidth="1"/>
    <col min="764" max="1013" width="11.42578125" style="2"/>
    <col min="1014" max="1014" width="4.5703125" style="2" customWidth="1"/>
    <col min="1015" max="1015" width="32.7109375" style="2" customWidth="1"/>
    <col min="1016" max="1017" width="11.7109375" style="2" customWidth="1"/>
    <col min="1018" max="1018" width="7.7109375" style="2" customWidth="1"/>
    <col min="1019" max="1019" width="17" style="2" customWidth="1"/>
    <col min="1020" max="1269" width="11.42578125" style="2"/>
    <col min="1270" max="1270" width="4.5703125" style="2" customWidth="1"/>
    <col min="1271" max="1271" width="32.7109375" style="2" customWidth="1"/>
    <col min="1272" max="1273" width="11.7109375" style="2" customWidth="1"/>
    <col min="1274" max="1274" width="7.7109375" style="2" customWidth="1"/>
    <col min="1275" max="1275" width="17" style="2" customWidth="1"/>
    <col min="1276" max="1525" width="11.42578125" style="2"/>
    <col min="1526" max="1526" width="4.5703125" style="2" customWidth="1"/>
    <col min="1527" max="1527" width="32.7109375" style="2" customWidth="1"/>
    <col min="1528" max="1529" width="11.7109375" style="2" customWidth="1"/>
    <col min="1530" max="1530" width="7.7109375" style="2" customWidth="1"/>
    <col min="1531" max="1531" width="17" style="2" customWidth="1"/>
    <col min="1532" max="1781" width="11.42578125" style="2"/>
    <col min="1782" max="1782" width="4.5703125" style="2" customWidth="1"/>
    <col min="1783" max="1783" width="32.7109375" style="2" customWidth="1"/>
    <col min="1784" max="1785" width="11.7109375" style="2" customWidth="1"/>
    <col min="1786" max="1786" width="7.7109375" style="2" customWidth="1"/>
    <col min="1787" max="1787" width="17" style="2" customWidth="1"/>
    <col min="1788" max="2037" width="11.42578125" style="2"/>
    <col min="2038" max="2038" width="4.5703125" style="2" customWidth="1"/>
    <col min="2039" max="2039" width="32.7109375" style="2" customWidth="1"/>
    <col min="2040" max="2041" width="11.7109375" style="2" customWidth="1"/>
    <col min="2042" max="2042" width="7.7109375" style="2" customWidth="1"/>
    <col min="2043" max="2043" width="17" style="2" customWidth="1"/>
    <col min="2044" max="2293" width="11.42578125" style="2"/>
    <col min="2294" max="2294" width="4.5703125" style="2" customWidth="1"/>
    <col min="2295" max="2295" width="32.7109375" style="2" customWidth="1"/>
    <col min="2296" max="2297" width="11.7109375" style="2" customWidth="1"/>
    <col min="2298" max="2298" width="7.7109375" style="2" customWidth="1"/>
    <col min="2299" max="2299" width="17" style="2" customWidth="1"/>
    <col min="2300" max="2549" width="11.42578125" style="2"/>
    <col min="2550" max="2550" width="4.5703125" style="2" customWidth="1"/>
    <col min="2551" max="2551" width="32.7109375" style="2" customWidth="1"/>
    <col min="2552" max="2553" width="11.7109375" style="2" customWidth="1"/>
    <col min="2554" max="2554" width="7.7109375" style="2" customWidth="1"/>
    <col min="2555" max="2555" width="17" style="2" customWidth="1"/>
    <col min="2556" max="2805" width="11.42578125" style="2"/>
    <col min="2806" max="2806" width="4.5703125" style="2" customWidth="1"/>
    <col min="2807" max="2807" width="32.7109375" style="2" customWidth="1"/>
    <col min="2808" max="2809" width="11.7109375" style="2" customWidth="1"/>
    <col min="2810" max="2810" width="7.7109375" style="2" customWidth="1"/>
    <col min="2811" max="2811" width="17" style="2" customWidth="1"/>
    <col min="2812" max="3061" width="11.42578125" style="2"/>
    <col min="3062" max="3062" width="4.5703125" style="2" customWidth="1"/>
    <col min="3063" max="3063" width="32.7109375" style="2" customWidth="1"/>
    <col min="3064" max="3065" width="11.7109375" style="2" customWidth="1"/>
    <col min="3066" max="3066" width="7.7109375" style="2" customWidth="1"/>
    <col min="3067" max="3067" width="17" style="2" customWidth="1"/>
    <col min="3068" max="3317" width="11.42578125" style="2"/>
    <col min="3318" max="3318" width="4.5703125" style="2" customWidth="1"/>
    <col min="3319" max="3319" width="32.7109375" style="2" customWidth="1"/>
    <col min="3320" max="3321" width="11.7109375" style="2" customWidth="1"/>
    <col min="3322" max="3322" width="7.7109375" style="2" customWidth="1"/>
    <col min="3323" max="3323" width="17" style="2" customWidth="1"/>
    <col min="3324" max="3573" width="11.42578125" style="2"/>
    <col min="3574" max="3574" width="4.5703125" style="2" customWidth="1"/>
    <col min="3575" max="3575" width="32.7109375" style="2" customWidth="1"/>
    <col min="3576" max="3577" width="11.7109375" style="2" customWidth="1"/>
    <col min="3578" max="3578" width="7.7109375" style="2" customWidth="1"/>
    <col min="3579" max="3579" width="17" style="2" customWidth="1"/>
    <col min="3580" max="3829" width="11.42578125" style="2"/>
    <col min="3830" max="3830" width="4.5703125" style="2" customWidth="1"/>
    <col min="3831" max="3831" width="32.7109375" style="2" customWidth="1"/>
    <col min="3832" max="3833" width="11.7109375" style="2" customWidth="1"/>
    <col min="3834" max="3834" width="7.7109375" style="2" customWidth="1"/>
    <col min="3835" max="3835" width="17" style="2" customWidth="1"/>
    <col min="3836" max="4085" width="11.42578125" style="2"/>
    <col min="4086" max="4086" width="4.5703125" style="2" customWidth="1"/>
    <col min="4087" max="4087" width="32.7109375" style="2" customWidth="1"/>
    <col min="4088" max="4089" width="11.7109375" style="2" customWidth="1"/>
    <col min="4090" max="4090" width="7.7109375" style="2" customWidth="1"/>
    <col min="4091" max="4091" width="17" style="2" customWidth="1"/>
    <col min="4092" max="4341" width="11.42578125" style="2"/>
    <col min="4342" max="4342" width="4.5703125" style="2" customWidth="1"/>
    <col min="4343" max="4343" width="32.7109375" style="2" customWidth="1"/>
    <col min="4344" max="4345" width="11.7109375" style="2" customWidth="1"/>
    <col min="4346" max="4346" width="7.7109375" style="2" customWidth="1"/>
    <col min="4347" max="4347" width="17" style="2" customWidth="1"/>
    <col min="4348" max="4597" width="11.42578125" style="2"/>
    <col min="4598" max="4598" width="4.5703125" style="2" customWidth="1"/>
    <col min="4599" max="4599" width="32.7109375" style="2" customWidth="1"/>
    <col min="4600" max="4601" width="11.7109375" style="2" customWidth="1"/>
    <col min="4602" max="4602" width="7.7109375" style="2" customWidth="1"/>
    <col min="4603" max="4603" width="17" style="2" customWidth="1"/>
    <col min="4604" max="4853" width="11.42578125" style="2"/>
    <col min="4854" max="4854" width="4.5703125" style="2" customWidth="1"/>
    <col min="4855" max="4855" width="32.7109375" style="2" customWidth="1"/>
    <col min="4856" max="4857" width="11.7109375" style="2" customWidth="1"/>
    <col min="4858" max="4858" width="7.7109375" style="2" customWidth="1"/>
    <col min="4859" max="4859" width="17" style="2" customWidth="1"/>
    <col min="4860" max="5109" width="11.42578125" style="2"/>
    <col min="5110" max="5110" width="4.5703125" style="2" customWidth="1"/>
    <col min="5111" max="5111" width="32.7109375" style="2" customWidth="1"/>
    <col min="5112" max="5113" width="11.7109375" style="2" customWidth="1"/>
    <col min="5114" max="5114" width="7.7109375" style="2" customWidth="1"/>
    <col min="5115" max="5115" width="17" style="2" customWidth="1"/>
    <col min="5116" max="5365" width="11.42578125" style="2"/>
    <col min="5366" max="5366" width="4.5703125" style="2" customWidth="1"/>
    <col min="5367" max="5367" width="32.7109375" style="2" customWidth="1"/>
    <col min="5368" max="5369" width="11.7109375" style="2" customWidth="1"/>
    <col min="5370" max="5370" width="7.7109375" style="2" customWidth="1"/>
    <col min="5371" max="5371" width="17" style="2" customWidth="1"/>
    <col min="5372" max="5621" width="11.42578125" style="2"/>
    <col min="5622" max="5622" width="4.5703125" style="2" customWidth="1"/>
    <col min="5623" max="5623" width="32.7109375" style="2" customWidth="1"/>
    <col min="5624" max="5625" width="11.7109375" style="2" customWidth="1"/>
    <col min="5626" max="5626" width="7.7109375" style="2" customWidth="1"/>
    <col min="5627" max="5627" width="17" style="2" customWidth="1"/>
    <col min="5628" max="5877" width="11.42578125" style="2"/>
    <col min="5878" max="5878" width="4.5703125" style="2" customWidth="1"/>
    <col min="5879" max="5879" width="32.7109375" style="2" customWidth="1"/>
    <col min="5880" max="5881" width="11.7109375" style="2" customWidth="1"/>
    <col min="5882" max="5882" width="7.7109375" style="2" customWidth="1"/>
    <col min="5883" max="5883" width="17" style="2" customWidth="1"/>
    <col min="5884" max="6133" width="11.42578125" style="2"/>
    <col min="6134" max="6134" width="4.5703125" style="2" customWidth="1"/>
    <col min="6135" max="6135" width="32.7109375" style="2" customWidth="1"/>
    <col min="6136" max="6137" width="11.7109375" style="2" customWidth="1"/>
    <col min="6138" max="6138" width="7.7109375" style="2" customWidth="1"/>
    <col min="6139" max="6139" width="17" style="2" customWidth="1"/>
    <col min="6140" max="6389" width="11.42578125" style="2"/>
    <col min="6390" max="6390" width="4.5703125" style="2" customWidth="1"/>
    <col min="6391" max="6391" width="32.7109375" style="2" customWidth="1"/>
    <col min="6392" max="6393" width="11.7109375" style="2" customWidth="1"/>
    <col min="6394" max="6394" width="7.7109375" style="2" customWidth="1"/>
    <col min="6395" max="6395" width="17" style="2" customWidth="1"/>
    <col min="6396" max="6645" width="11.42578125" style="2"/>
    <col min="6646" max="6646" width="4.5703125" style="2" customWidth="1"/>
    <col min="6647" max="6647" width="32.7109375" style="2" customWidth="1"/>
    <col min="6648" max="6649" width="11.7109375" style="2" customWidth="1"/>
    <col min="6650" max="6650" width="7.7109375" style="2" customWidth="1"/>
    <col min="6651" max="6651" width="17" style="2" customWidth="1"/>
    <col min="6652" max="6901" width="11.42578125" style="2"/>
    <col min="6902" max="6902" width="4.5703125" style="2" customWidth="1"/>
    <col min="6903" max="6903" width="32.7109375" style="2" customWidth="1"/>
    <col min="6904" max="6905" width="11.7109375" style="2" customWidth="1"/>
    <col min="6906" max="6906" width="7.7109375" style="2" customWidth="1"/>
    <col min="6907" max="6907" width="17" style="2" customWidth="1"/>
    <col min="6908" max="7157" width="11.42578125" style="2"/>
    <col min="7158" max="7158" width="4.5703125" style="2" customWidth="1"/>
    <col min="7159" max="7159" width="32.7109375" style="2" customWidth="1"/>
    <col min="7160" max="7161" width="11.7109375" style="2" customWidth="1"/>
    <col min="7162" max="7162" width="7.7109375" style="2" customWidth="1"/>
    <col min="7163" max="7163" width="17" style="2" customWidth="1"/>
    <col min="7164" max="7413" width="11.42578125" style="2"/>
    <col min="7414" max="7414" width="4.5703125" style="2" customWidth="1"/>
    <col min="7415" max="7415" width="32.7109375" style="2" customWidth="1"/>
    <col min="7416" max="7417" width="11.7109375" style="2" customWidth="1"/>
    <col min="7418" max="7418" width="7.7109375" style="2" customWidth="1"/>
    <col min="7419" max="7419" width="17" style="2" customWidth="1"/>
    <col min="7420" max="7669" width="11.42578125" style="2"/>
    <col min="7670" max="7670" width="4.5703125" style="2" customWidth="1"/>
    <col min="7671" max="7671" width="32.7109375" style="2" customWidth="1"/>
    <col min="7672" max="7673" width="11.7109375" style="2" customWidth="1"/>
    <col min="7674" max="7674" width="7.7109375" style="2" customWidth="1"/>
    <col min="7675" max="7675" width="17" style="2" customWidth="1"/>
    <col min="7676" max="7925" width="11.42578125" style="2"/>
    <col min="7926" max="7926" width="4.5703125" style="2" customWidth="1"/>
    <col min="7927" max="7927" width="32.7109375" style="2" customWidth="1"/>
    <col min="7928" max="7929" width="11.7109375" style="2" customWidth="1"/>
    <col min="7930" max="7930" width="7.7109375" style="2" customWidth="1"/>
    <col min="7931" max="7931" width="17" style="2" customWidth="1"/>
    <col min="7932" max="8181" width="11.42578125" style="2"/>
    <col min="8182" max="8182" width="4.5703125" style="2" customWidth="1"/>
    <col min="8183" max="8183" width="32.7109375" style="2" customWidth="1"/>
    <col min="8184" max="8185" width="11.7109375" style="2" customWidth="1"/>
    <col min="8186" max="8186" width="7.7109375" style="2" customWidth="1"/>
    <col min="8187" max="8187" width="17" style="2" customWidth="1"/>
    <col min="8188" max="8437" width="11.42578125" style="2"/>
    <col min="8438" max="8438" width="4.5703125" style="2" customWidth="1"/>
    <col min="8439" max="8439" width="32.7109375" style="2" customWidth="1"/>
    <col min="8440" max="8441" width="11.7109375" style="2" customWidth="1"/>
    <col min="8442" max="8442" width="7.7109375" style="2" customWidth="1"/>
    <col min="8443" max="8443" width="17" style="2" customWidth="1"/>
    <col min="8444" max="8693" width="11.42578125" style="2"/>
    <col min="8694" max="8694" width="4.5703125" style="2" customWidth="1"/>
    <col min="8695" max="8695" width="32.7109375" style="2" customWidth="1"/>
    <col min="8696" max="8697" width="11.7109375" style="2" customWidth="1"/>
    <col min="8698" max="8698" width="7.7109375" style="2" customWidth="1"/>
    <col min="8699" max="8699" width="17" style="2" customWidth="1"/>
    <col min="8700" max="8949" width="11.42578125" style="2"/>
    <col min="8950" max="8950" width="4.5703125" style="2" customWidth="1"/>
    <col min="8951" max="8951" width="32.7109375" style="2" customWidth="1"/>
    <col min="8952" max="8953" width="11.7109375" style="2" customWidth="1"/>
    <col min="8954" max="8954" width="7.7109375" style="2" customWidth="1"/>
    <col min="8955" max="8955" width="17" style="2" customWidth="1"/>
    <col min="8956" max="9205" width="11.42578125" style="2"/>
    <col min="9206" max="9206" width="4.5703125" style="2" customWidth="1"/>
    <col min="9207" max="9207" width="32.7109375" style="2" customWidth="1"/>
    <col min="9208" max="9209" width="11.7109375" style="2" customWidth="1"/>
    <col min="9210" max="9210" width="7.7109375" style="2" customWidth="1"/>
    <col min="9211" max="9211" width="17" style="2" customWidth="1"/>
    <col min="9212" max="9461" width="11.42578125" style="2"/>
    <col min="9462" max="9462" width="4.5703125" style="2" customWidth="1"/>
    <col min="9463" max="9463" width="32.7109375" style="2" customWidth="1"/>
    <col min="9464" max="9465" width="11.7109375" style="2" customWidth="1"/>
    <col min="9466" max="9466" width="7.7109375" style="2" customWidth="1"/>
    <col min="9467" max="9467" width="17" style="2" customWidth="1"/>
    <col min="9468" max="9717" width="11.42578125" style="2"/>
    <col min="9718" max="9718" width="4.5703125" style="2" customWidth="1"/>
    <col min="9719" max="9719" width="32.7109375" style="2" customWidth="1"/>
    <col min="9720" max="9721" width="11.7109375" style="2" customWidth="1"/>
    <col min="9722" max="9722" width="7.7109375" style="2" customWidth="1"/>
    <col min="9723" max="9723" width="17" style="2" customWidth="1"/>
    <col min="9724" max="9973" width="11.42578125" style="2"/>
    <col min="9974" max="9974" width="4.5703125" style="2" customWidth="1"/>
    <col min="9975" max="9975" width="32.7109375" style="2" customWidth="1"/>
    <col min="9976" max="9977" width="11.7109375" style="2" customWidth="1"/>
    <col min="9978" max="9978" width="7.7109375" style="2" customWidth="1"/>
    <col min="9979" max="9979" width="17" style="2" customWidth="1"/>
    <col min="9980" max="10229" width="11.42578125" style="2"/>
    <col min="10230" max="10230" width="4.5703125" style="2" customWidth="1"/>
    <col min="10231" max="10231" width="32.7109375" style="2" customWidth="1"/>
    <col min="10232" max="10233" width="11.7109375" style="2" customWidth="1"/>
    <col min="10234" max="10234" width="7.7109375" style="2" customWidth="1"/>
    <col min="10235" max="10235" width="17" style="2" customWidth="1"/>
    <col min="10236" max="10485" width="11.42578125" style="2"/>
    <col min="10486" max="10486" width="4.5703125" style="2" customWidth="1"/>
    <col min="10487" max="10487" width="32.7109375" style="2" customWidth="1"/>
    <col min="10488" max="10489" width="11.7109375" style="2" customWidth="1"/>
    <col min="10490" max="10490" width="7.7109375" style="2" customWidth="1"/>
    <col min="10491" max="10491" width="17" style="2" customWidth="1"/>
    <col min="10492" max="10741" width="11.42578125" style="2"/>
    <col min="10742" max="10742" width="4.5703125" style="2" customWidth="1"/>
    <col min="10743" max="10743" width="32.7109375" style="2" customWidth="1"/>
    <col min="10744" max="10745" width="11.7109375" style="2" customWidth="1"/>
    <col min="10746" max="10746" width="7.7109375" style="2" customWidth="1"/>
    <col min="10747" max="10747" width="17" style="2" customWidth="1"/>
    <col min="10748" max="10997" width="11.42578125" style="2"/>
    <col min="10998" max="10998" width="4.5703125" style="2" customWidth="1"/>
    <col min="10999" max="10999" width="32.7109375" style="2" customWidth="1"/>
    <col min="11000" max="11001" width="11.7109375" style="2" customWidth="1"/>
    <col min="11002" max="11002" width="7.7109375" style="2" customWidth="1"/>
    <col min="11003" max="11003" width="17" style="2" customWidth="1"/>
    <col min="11004" max="11253" width="11.42578125" style="2"/>
    <col min="11254" max="11254" width="4.5703125" style="2" customWidth="1"/>
    <col min="11255" max="11255" width="32.7109375" style="2" customWidth="1"/>
    <col min="11256" max="11257" width="11.7109375" style="2" customWidth="1"/>
    <col min="11258" max="11258" width="7.7109375" style="2" customWidth="1"/>
    <col min="11259" max="11259" width="17" style="2" customWidth="1"/>
    <col min="11260" max="11509" width="11.42578125" style="2"/>
    <col min="11510" max="11510" width="4.5703125" style="2" customWidth="1"/>
    <col min="11511" max="11511" width="32.7109375" style="2" customWidth="1"/>
    <col min="11512" max="11513" width="11.7109375" style="2" customWidth="1"/>
    <col min="11514" max="11514" width="7.7109375" style="2" customWidth="1"/>
    <col min="11515" max="11515" width="17" style="2" customWidth="1"/>
    <col min="11516" max="11765" width="11.42578125" style="2"/>
    <col min="11766" max="11766" width="4.5703125" style="2" customWidth="1"/>
    <col min="11767" max="11767" width="32.7109375" style="2" customWidth="1"/>
    <col min="11768" max="11769" width="11.7109375" style="2" customWidth="1"/>
    <col min="11770" max="11770" width="7.7109375" style="2" customWidth="1"/>
    <col min="11771" max="11771" width="17" style="2" customWidth="1"/>
    <col min="11772" max="12021" width="11.42578125" style="2"/>
    <col min="12022" max="12022" width="4.5703125" style="2" customWidth="1"/>
    <col min="12023" max="12023" width="32.7109375" style="2" customWidth="1"/>
    <col min="12024" max="12025" width="11.7109375" style="2" customWidth="1"/>
    <col min="12026" max="12026" width="7.7109375" style="2" customWidth="1"/>
    <col min="12027" max="12027" width="17" style="2" customWidth="1"/>
    <col min="12028" max="12277" width="11.42578125" style="2"/>
    <col min="12278" max="12278" width="4.5703125" style="2" customWidth="1"/>
    <col min="12279" max="12279" width="32.7109375" style="2" customWidth="1"/>
    <col min="12280" max="12281" width="11.7109375" style="2" customWidth="1"/>
    <col min="12282" max="12282" width="7.7109375" style="2" customWidth="1"/>
    <col min="12283" max="12283" width="17" style="2" customWidth="1"/>
    <col min="12284" max="12533" width="11.42578125" style="2"/>
    <col min="12534" max="12534" width="4.5703125" style="2" customWidth="1"/>
    <col min="12535" max="12535" width="32.7109375" style="2" customWidth="1"/>
    <col min="12536" max="12537" width="11.7109375" style="2" customWidth="1"/>
    <col min="12538" max="12538" width="7.7109375" style="2" customWidth="1"/>
    <col min="12539" max="12539" width="17" style="2" customWidth="1"/>
    <col min="12540" max="12789" width="11.42578125" style="2"/>
    <col min="12790" max="12790" width="4.5703125" style="2" customWidth="1"/>
    <col min="12791" max="12791" width="32.7109375" style="2" customWidth="1"/>
    <col min="12792" max="12793" width="11.7109375" style="2" customWidth="1"/>
    <col min="12794" max="12794" width="7.7109375" style="2" customWidth="1"/>
    <col min="12795" max="12795" width="17" style="2" customWidth="1"/>
    <col min="12796" max="13045" width="11.42578125" style="2"/>
    <col min="13046" max="13046" width="4.5703125" style="2" customWidth="1"/>
    <col min="13047" max="13047" width="32.7109375" style="2" customWidth="1"/>
    <col min="13048" max="13049" width="11.7109375" style="2" customWidth="1"/>
    <col min="13050" max="13050" width="7.7109375" style="2" customWidth="1"/>
    <col min="13051" max="13051" width="17" style="2" customWidth="1"/>
    <col min="13052" max="13301" width="11.42578125" style="2"/>
    <col min="13302" max="13302" width="4.5703125" style="2" customWidth="1"/>
    <col min="13303" max="13303" width="32.7109375" style="2" customWidth="1"/>
    <col min="13304" max="13305" width="11.7109375" style="2" customWidth="1"/>
    <col min="13306" max="13306" width="7.7109375" style="2" customWidth="1"/>
    <col min="13307" max="13307" width="17" style="2" customWidth="1"/>
    <col min="13308" max="13557" width="11.42578125" style="2"/>
    <col min="13558" max="13558" width="4.5703125" style="2" customWidth="1"/>
    <col min="13559" max="13559" width="32.7109375" style="2" customWidth="1"/>
    <col min="13560" max="13561" width="11.7109375" style="2" customWidth="1"/>
    <col min="13562" max="13562" width="7.7109375" style="2" customWidth="1"/>
    <col min="13563" max="13563" width="17" style="2" customWidth="1"/>
    <col min="13564" max="13813" width="11.42578125" style="2"/>
    <col min="13814" max="13814" width="4.5703125" style="2" customWidth="1"/>
    <col min="13815" max="13815" width="32.7109375" style="2" customWidth="1"/>
    <col min="13816" max="13817" width="11.7109375" style="2" customWidth="1"/>
    <col min="13818" max="13818" width="7.7109375" style="2" customWidth="1"/>
    <col min="13819" max="13819" width="17" style="2" customWidth="1"/>
    <col min="13820" max="14069" width="11.42578125" style="2"/>
    <col min="14070" max="14070" width="4.5703125" style="2" customWidth="1"/>
    <col min="14071" max="14071" width="32.7109375" style="2" customWidth="1"/>
    <col min="14072" max="14073" width="11.7109375" style="2" customWidth="1"/>
    <col min="14074" max="14074" width="7.7109375" style="2" customWidth="1"/>
    <col min="14075" max="14075" width="17" style="2" customWidth="1"/>
    <col min="14076" max="14325" width="11.42578125" style="2"/>
    <col min="14326" max="14326" width="4.5703125" style="2" customWidth="1"/>
    <col min="14327" max="14327" width="32.7109375" style="2" customWidth="1"/>
    <col min="14328" max="14329" width="11.7109375" style="2" customWidth="1"/>
    <col min="14330" max="14330" width="7.7109375" style="2" customWidth="1"/>
    <col min="14331" max="14331" width="17" style="2" customWidth="1"/>
    <col min="14332" max="14581" width="11.42578125" style="2"/>
    <col min="14582" max="14582" width="4.5703125" style="2" customWidth="1"/>
    <col min="14583" max="14583" width="32.7109375" style="2" customWidth="1"/>
    <col min="14584" max="14585" width="11.7109375" style="2" customWidth="1"/>
    <col min="14586" max="14586" width="7.7109375" style="2" customWidth="1"/>
    <col min="14587" max="14587" width="17" style="2" customWidth="1"/>
    <col min="14588" max="14837" width="11.42578125" style="2"/>
    <col min="14838" max="14838" width="4.5703125" style="2" customWidth="1"/>
    <col min="14839" max="14839" width="32.7109375" style="2" customWidth="1"/>
    <col min="14840" max="14841" width="11.7109375" style="2" customWidth="1"/>
    <col min="14842" max="14842" width="7.7109375" style="2" customWidth="1"/>
    <col min="14843" max="14843" width="17" style="2" customWidth="1"/>
    <col min="14844" max="15093" width="11.42578125" style="2"/>
    <col min="15094" max="15094" width="4.5703125" style="2" customWidth="1"/>
    <col min="15095" max="15095" width="32.7109375" style="2" customWidth="1"/>
    <col min="15096" max="15097" width="11.7109375" style="2" customWidth="1"/>
    <col min="15098" max="15098" width="7.7109375" style="2" customWidth="1"/>
    <col min="15099" max="15099" width="17" style="2" customWidth="1"/>
    <col min="15100" max="15349" width="11.42578125" style="2"/>
    <col min="15350" max="15350" width="4.5703125" style="2" customWidth="1"/>
    <col min="15351" max="15351" width="32.7109375" style="2" customWidth="1"/>
    <col min="15352" max="15353" width="11.7109375" style="2" customWidth="1"/>
    <col min="15354" max="15354" width="7.7109375" style="2" customWidth="1"/>
    <col min="15355" max="15355" width="17" style="2" customWidth="1"/>
    <col min="15356" max="15605" width="11.42578125" style="2"/>
    <col min="15606" max="15606" width="4.5703125" style="2" customWidth="1"/>
    <col min="15607" max="15607" width="32.7109375" style="2" customWidth="1"/>
    <col min="15608" max="15609" width="11.7109375" style="2" customWidth="1"/>
    <col min="15610" max="15610" width="7.7109375" style="2" customWidth="1"/>
    <col min="15611" max="15611" width="17" style="2" customWidth="1"/>
    <col min="15612" max="15861" width="11.42578125" style="2"/>
    <col min="15862" max="15862" width="4.5703125" style="2" customWidth="1"/>
    <col min="15863" max="15863" width="32.7109375" style="2" customWidth="1"/>
    <col min="15864" max="15865" width="11.7109375" style="2" customWidth="1"/>
    <col min="15866" max="15866" width="7.7109375" style="2" customWidth="1"/>
    <col min="15867" max="15867" width="17" style="2" customWidth="1"/>
    <col min="15868" max="16384" width="11.42578125" style="2"/>
  </cols>
  <sheetData>
    <row r="7" spans="1:6" ht="15.75" customHeight="1">
      <c r="A7" s="116" t="s">
        <v>85</v>
      </c>
      <c r="B7" s="116"/>
      <c r="C7" s="116"/>
      <c r="D7" s="116"/>
      <c r="E7" s="116"/>
      <c r="F7" s="116"/>
    </row>
    <row r="8" spans="1:6" ht="14.25" customHeight="1">
      <c r="A8" s="6"/>
      <c r="B8" s="66"/>
      <c r="C8" s="117" t="s">
        <v>30</v>
      </c>
      <c r="D8" s="117"/>
      <c r="E8" s="117"/>
      <c r="F8" s="66"/>
    </row>
    <row r="9" spans="1:6" ht="15.75" customHeight="1">
      <c r="A9" s="118" t="s">
        <v>22</v>
      </c>
      <c r="B9" s="118"/>
      <c r="C9" s="8" t="s">
        <v>49</v>
      </c>
      <c r="D9" s="9" t="s">
        <v>32</v>
      </c>
      <c r="E9" s="9">
        <v>2025</v>
      </c>
      <c r="F9" s="10"/>
    </row>
    <row r="10" spans="1:6" ht="15.75" customHeight="1">
      <c r="A10" s="119" t="s">
        <v>135</v>
      </c>
      <c r="B10" s="119"/>
      <c r="C10" s="11" t="s">
        <v>27</v>
      </c>
      <c r="D10" s="11" t="s">
        <v>28</v>
      </c>
      <c r="E10" s="11" t="s">
        <v>29</v>
      </c>
      <c r="F10" s="12"/>
    </row>
    <row r="11" spans="1:6">
      <c r="A11" s="67"/>
      <c r="B11" s="67"/>
      <c r="C11" s="67"/>
      <c r="D11" s="67"/>
      <c r="E11" s="67"/>
      <c r="F11" s="12"/>
    </row>
    <row r="12" spans="1:6">
      <c r="A12" s="14" t="s">
        <v>13</v>
      </c>
      <c r="B12" s="15" t="s">
        <v>0</v>
      </c>
      <c r="C12" s="14" t="s">
        <v>11</v>
      </c>
      <c r="D12" s="14" t="s">
        <v>12</v>
      </c>
      <c r="E12" s="14" t="s">
        <v>1</v>
      </c>
      <c r="F12" s="16" t="s">
        <v>2</v>
      </c>
    </row>
    <row r="13" spans="1:6" ht="25.5">
      <c r="A13" s="21">
        <v>1</v>
      </c>
      <c r="B13" s="18" t="s">
        <v>86</v>
      </c>
      <c r="C13" s="19">
        <v>4</v>
      </c>
      <c r="D13" s="19"/>
      <c r="E13" s="19"/>
      <c r="F13" s="20"/>
    </row>
    <row r="14" spans="1:6" ht="25.5">
      <c r="A14" s="21">
        <f>A13+1</f>
        <v>2</v>
      </c>
      <c r="B14" s="18" t="s">
        <v>87</v>
      </c>
      <c r="C14" s="19">
        <v>2</v>
      </c>
      <c r="D14" s="19"/>
      <c r="E14" s="19"/>
      <c r="F14" s="20"/>
    </row>
    <row r="15" spans="1:6" ht="25.5">
      <c r="A15" s="21">
        <f t="shared" ref="A15:A41" si="0">A14+1</f>
        <v>3</v>
      </c>
      <c r="B15" s="22" t="s">
        <v>88</v>
      </c>
      <c r="C15" s="23">
        <v>2</v>
      </c>
      <c r="D15" s="23"/>
      <c r="E15" s="17"/>
      <c r="F15" s="26"/>
    </row>
    <row r="16" spans="1:6">
      <c r="A16" s="21">
        <f t="shared" si="0"/>
        <v>4</v>
      </c>
      <c r="B16" s="18" t="s">
        <v>89</v>
      </c>
      <c r="C16" s="23">
        <v>2</v>
      </c>
      <c r="D16" s="23"/>
      <c r="E16" s="17"/>
      <c r="F16" s="24"/>
    </row>
    <row r="17" spans="1:6" ht="25.5">
      <c r="A17" s="21">
        <f t="shared" si="0"/>
        <v>5</v>
      </c>
      <c r="B17" s="22" t="s">
        <v>90</v>
      </c>
      <c r="C17" s="23">
        <v>3</v>
      </c>
      <c r="D17" s="23"/>
      <c r="E17" s="17"/>
      <c r="F17" s="24"/>
    </row>
    <row r="18" spans="1:6">
      <c r="A18" s="21">
        <f t="shared" si="0"/>
        <v>6</v>
      </c>
      <c r="B18" s="22" t="s">
        <v>98</v>
      </c>
      <c r="C18" s="23">
        <v>2</v>
      </c>
      <c r="D18" s="23"/>
      <c r="E18" s="17"/>
      <c r="F18" s="24"/>
    </row>
    <row r="19" spans="1:6" ht="25.5">
      <c r="A19" s="21">
        <f t="shared" si="0"/>
        <v>7</v>
      </c>
      <c r="B19" s="18" t="s">
        <v>91</v>
      </c>
      <c r="C19" s="23">
        <v>2</v>
      </c>
      <c r="D19" s="23"/>
      <c r="E19" s="17"/>
      <c r="F19" s="24"/>
    </row>
    <row r="20" spans="1:6" ht="44.25" customHeight="1">
      <c r="A20" s="21">
        <f t="shared" si="0"/>
        <v>8</v>
      </c>
      <c r="B20" s="18" t="s">
        <v>92</v>
      </c>
      <c r="C20" s="23">
        <v>2</v>
      </c>
      <c r="D20" s="23"/>
      <c r="E20" s="17"/>
      <c r="F20" s="71"/>
    </row>
    <row r="21" spans="1:6" ht="26.25" customHeight="1">
      <c r="A21" s="21">
        <f t="shared" si="0"/>
        <v>9</v>
      </c>
      <c r="B21" s="22" t="s">
        <v>93</v>
      </c>
      <c r="C21" s="23"/>
      <c r="D21" s="23" t="s">
        <v>137</v>
      </c>
      <c r="E21" s="17"/>
      <c r="F21" s="24" t="s">
        <v>140</v>
      </c>
    </row>
    <row r="22" spans="1:6" ht="25.5">
      <c r="A22" s="21">
        <f t="shared" si="0"/>
        <v>10</v>
      </c>
      <c r="B22" s="68" t="s">
        <v>94</v>
      </c>
      <c r="C22" s="23"/>
      <c r="D22" s="23" t="s">
        <v>137</v>
      </c>
      <c r="E22" s="17"/>
      <c r="F22" s="24" t="s">
        <v>152</v>
      </c>
    </row>
    <row r="23" spans="1:6" ht="26.25" customHeight="1">
      <c r="A23" s="21">
        <f t="shared" si="0"/>
        <v>11</v>
      </c>
      <c r="B23" s="68" t="s">
        <v>95</v>
      </c>
      <c r="C23" s="23">
        <v>4</v>
      </c>
      <c r="D23" s="23"/>
      <c r="E23" s="17"/>
      <c r="F23" s="24"/>
    </row>
    <row r="24" spans="1:6" ht="25.5">
      <c r="A24" s="21">
        <f t="shared" si="0"/>
        <v>12</v>
      </c>
      <c r="B24" s="68" t="s">
        <v>96</v>
      </c>
      <c r="C24" s="23">
        <v>5</v>
      </c>
      <c r="D24" s="23"/>
      <c r="E24" s="17"/>
      <c r="F24" s="24"/>
    </row>
    <row r="25" spans="1:6" ht="25.5">
      <c r="A25" s="21">
        <f t="shared" si="0"/>
        <v>13</v>
      </c>
      <c r="B25" s="68" t="s">
        <v>112</v>
      </c>
      <c r="C25" s="23">
        <v>4</v>
      </c>
      <c r="D25" s="23"/>
      <c r="E25" s="17"/>
      <c r="F25" s="24"/>
    </row>
    <row r="26" spans="1:6" ht="26.25" customHeight="1">
      <c r="A26" s="21">
        <f t="shared" si="0"/>
        <v>14</v>
      </c>
      <c r="B26" s="22" t="s">
        <v>97</v>
      </c>
      <c r="C26" s="23">
        <v>4</v>
      </c>
      <c r="D26" s="23"/>
      <c r="E26" s="17"/>
      <c r="F26" s="24"/>
    </row>
    <row r="27" spans="1:6" ht="25.5">
      <c r="A27" s="21">
        <f t="shared" si="0"/>
        <v>15</v>
      </c>
      <c r="B27" s="22" t="s">
        <v>125</v>
      </c>
      <c r="C27" s="23">
        <v>4</v>
      </c>
      <c r="D27" s="23"/>
      <c r="E27" s="17"/>
      <c r="F27" s="24"/>
    </row>
    <row r="28" spans="1:6">
      <c r="A28" s="21">
        <f t="shared" si="0"/>
        <v>16</v>
      </c>
      <c r="B28" s="18" t="s">
        <v>99</v>
      </c>
      <c r="C28" s="23">
        <v>4</v>
      </c>
      <c r="D28" s="23"/>
      <c r="E28" s="17"/>
      <c r="F28" s="24"/>
    </row>
    <row r="29" spans="1:6" ht="25.5">
      <c r="A29" s="21">
        <f t="shared" si="0"/>
        <v>17</v>
      </c>
      <c r="B29" s="18" t="s">
        <v>100</v>
      </c>
      <c r="C29" s="23">
        <v>4</v>
      </c>
      <c r="D29" s="23"/>
      <c r="E29" s="17"/>
      <c r="F29" s="24"/>
    </row>
    <row r="30" spans="1:6" ht="25.5">
      <c r="A30" s="21">
        <f t="shared" si="0"/>
        <v>18</v>
      </c>
      <c r="B30" s="22" t="s">
        <v>101</v>
      </c>
      <c r="C30" s="23">
        <v>4</v>
      </c>
      <c r="D30" s="23"/>
      <c r="E30" s="17"/>
      <c r="F30" s="24"/>
    </row>
    <row r="31" spans="1:6" ht="25.5">
      <c r="A31" s="21">
        <f t="shared" si="0"/>
        <v>19</v>
      </c>
      <c r="B31" s="18" t="s">
        <v>102</v>
      </c>
      <c r="C31" s="23">
        <v>4</v>
      </c>
      <c r="D31" s="23"/>
      <c r="E31" s="17"/>
      <c r="F31" s="24"/>
    </row>
    <row r="32" spans="1:6" ht="25.5">
      <c r="A32" s="21">
        <f t="shared" si="0"/>
        <v>20</v>
      </c>
      <c r="B32" s="18" t="s">
        <v>103</v>
      </c>
      <c r="C32" s="23">
        <v>5</v>
      </c>
      <c r="D32" s="23"/>
      <c r="E32" s="17"/>
      <c r="F32" s="24"/>
    </row>
    <row r="33" spans="1:17">
      <c r="A33" s="21">
        <f t="shared" si="0"/>
        <v>21</v>
      </c>
      <c r="B33" s="18" t="s">
        <v>104</v>
      </c>
      <c r="C33" s="23">
        <v>5</v>
      </c>
      <c r="D33" s="23"/>
      <c r="E33" s="17"/>
      <c r="F33" s="24"/>
    </row>
    <row r="34" spans="1:17" ht="25.5">
      <c r="A34" s="21">
        <f t="shared" si="0"/>
        <v>22</v>
      </c>
      <c r="B34" s="18" t="s">
        <v>105</v>
      </c>
      <c r="C34" s="23"/>
      <c r="D34" s="23" t="s">
        <v>137</v>
      </c>
      <c r="E34" s="17"/>
      <c r="F34" s="24" t="s">
        <v>159</v>
      </c>
    </row>
    <row r="35" spans="1:17" ht="38.25">
      <c r="A35" s="21">
        <f t="shared" si="0"/>
        <v>23</v>
      </c>
      <c r="B35" s="18" t="s">
        <v>126</v>
      </c>
      <c r="C35" s="23">
        <v>2</v>
      </c>
      <c r="D35" s="23"/>
      <c r="E35" s="17"/>
      <c r="F35" s="24"/>
    </row>
    <row r="36" spans="1:17" ht="40.5" customHeight="1">
      <c r="A36" s="21">
        <f t="shared" si="0"/>
        <v>24</v>
      </c>
      <c r="B36" s="30" t="s">
        <v>106</v>
      </c>
      <c r="C36" s="23">
        <v>2</v>
      </c>
      <c r="D36" s="23"/>
      <c r="E36" s="17"/>
      <c r="F36" s="24"/>
    </row>
    <row r="37" spans="1:17" ht="38.25">
      <c r="A37" s="21">
        <f t="shared" si="0"/>
        <v>25</v>
      </c>
      <c r="B37" s="22" t="s">
        <v>107</v>
      </c>
      <c r="C37" s="23">
        <v>2</v>
      </c>
      <c r="D37" s="23"/>
      <c r="E37" s="17"/>
      <c r="F37" s="24"/>
    </row>
    <row r="38" spans="1:17" ht="25.5">
      <c r="A38" s="21">
        <f t="shared" si="0"/>
        <v>26</v>
      </c>
      <c r="B38" s="22" t="s">
        <v>108</v>
      </c>
      <c r="C38" s="23">
        <v>5</v>
      </c>
      <c r="D38" s="23"/>
      <c r="E38" s="17"/>
      <c r="F38" s="24"/>
    </row>
    <row r="39" spans="1:17" ht="63.75">
      <c r="A39" s="21">
        <f t="shared" si="0"/>
        <v>27</v>
      </c>
      <c r="B39" s="22" t="s">
        <v>109</v>
      </c>
      <c r="C39" s="23">
        <v>3</v>
      </c>
      <c r="D39" s="23"/>
      <c r="E39" s="17"/>
      <c r="F39" s="24"/>
    </row>
    <row r="40" spans="1:17" ht="76.5">
      <c r="A40" s="21">
        <f t="shared" si="0"/>
        <v>28</v>
      </c>
      <c r="B40" s="31" t="s">
        <v>110</v>
      </c>
      <c r="C40" s="23">
        <v>3</v>
      </c>
      <c r="D40" s="23"/>
      <c r="E40" s="17"/>
      <c r="F40" s="24"/>
    </row>
    <row r="41" spans="1:17" ht="26.25" customHeight="1">
      <c r="A41" s="21">
        <f t="shared" si="0"/>
        <v>29</v>
      </c>
      <c r="B41" s="22" t="s">
        <v>111</v>
      </c>
      <c r="C41" s="32">
        <v>4</v>
      </c>
      <c r="D41" s="32"/>
      <c r="E41" s="17"/>
      <c r="F41" s="24"/>
    </row>
    <row r="42" spans="1:17" ht="15" customHeight="1">
      <c r="A42" s="120" t="s">
        <v>6</v>
      </c>
      <c r="B42" s="121"/>
      <c r="C42" s="69">
        <f>COUNT(C13:C41)</f>
        <v>26</v>
      </c>
      <c r="D42" s="69">
        <f>COUNT(D13:D41)</f>
        <v>0</v>
      </c>
      <c r="E42" s="69">
        <f>COUNT(E13:E41)</f>
        <v>0</v>
      </c>
      <c r="F42" s="34"/>
    </row>
    <row r="43" spans="1:17">
      <c r="A43" s="122"/>
      <c r="B43" s="123"/>
      <c r="C43" s="131">
        <f>SUM(C42:E42)</f>
        <v>26</v>
      </c>
      <c r="D43" s="132"/>
      <c r="E43" s="133"/>
      <c r="F43" s="35"/>
    </row>
    <row r="44" spans="1:17">
      <c r="A44" s="130" t="s">
        <v>7</v>
      </c>
      <c r="B44" s="130"/>
      <c r="C44" s="131">
        <f>SUM(C42+E42)</f>
        <v>26</v>
      </c>
      <c r="D44" s="132"/>
      <c r="E44" s="133"/>
      <c r="F44" s="35"/>
    </row>
    <row r="45" spans="1:17" ht="31.5" customHeight="1">
      <c r="A45" s="131" t="s">
        <v>5</v>
      </c>
      <c r="B45" s="133"/>
      <c r="C45" s="138">
        <f>SUM(C13:C41)+SUM(E13:E41)</f>
        <v>87</v>
      </c>
      <c r="D45" s="139"/>
      <c r="E45" s="140"/>
      <c r="F45" s="36"/>
    </row>
    <row r="46" spans="1:17" ht="15.75" customHeight="1">
      <c r="A46" s="37"/>
      <c r="B46" s="37"/>
      <c r="C46" s="2"/>
      <c r="D46" s="38"/>
      <c r="E46" s="38"/>
      <c r="F46" s="39"/>
    </row>
    <row r="47" spans="1:17" ht="15.75" customHeight="1">
      <c r="A47" s="37"/>
      <c r="B47" s="141" t="s">
        <v>14</v>
      </c>
      <c r="C47" s="142"/>
      <c r="D47" s="142"/>
      <c r="E47" s="143"/>
      <c r="F47" s="39"/>
      <c r="H47" s="126" t="s">
        <v>18</v>
      </c>
      <c r="I47" s="127"/>
      <c r="J47" s="127"/>
      <c r="K47" s="127"/>
      <c r="L47" s="127"/>
      <c r="M47" s="127"/>
      <c r="N47" s="127"/>
      <c r="O47" s="127"/>
      <c r="P47" s="127"/>
      <c r="Q47" s="128"/>
    </row>
    <row r="48" spans="1:17" ht="15.75" customHeight="1">
      <c r="B48" s="40"/>
      <c r="C48" s="144" t="s">
        <v>3</v>
      </c>
      <c r="D48" s="144"/>
      <c r="E48" s="145"/>
      <c r="H48" s="41">
        <v>1</v>
      </c>
      <c r="I48" s="42">
        <v>2</v>
      </c>
      <c r="J48" s="42">
        <v>3</v>
      </c>
      <c r="K48" s="42">
        <v>4</v>
      </c>
      <c r="L48" s="42">
        <v>5</v>
      </c>
      <c r="M48" s="42">
        <v>6</v>
      </c>
      <c r="N48" s="42">
        <v>7</v>
      </c>
      <c r="O48" s="42">
        <v>8</v>
      </c>
      <c r="P48" s="42">
        <v>9</v>
      </c>
      <c r="Q48" s="43">
        <v>10</v>
      </c>
    </row>
    <row r="49" spans="2:17">
      <c r="B49" s="44" t="s">
        <v>15</v>
      </c>
      <c r="C49" s="124" t="s">
        <v>10</v>
      </c>
      <c r="D49" s="124"/>
      <c r="E49" s="125"/>
      <c r="H49" s="45">
        <v>4</v>
      </c>
      <c r="I49" s="46">
        <v>2</v>
      </c>
      <c r="J49" s="46">
        <v>2</v>
      </c>
      <c r="K49" s="46">
        <v>2</v>
      </c>
      <c r="L49" s="46">
        <v>3</v>
      </c>
      <c r="M49" s="46">
        <v>2</v>
      </c>
      <c r="N49" s="46">
        <v>2</v>
      </c>
      <c r="O49" s="46">
        <v>2</v>
      </c>
      <c r="P49" s="46">
        <v>4</v>
      </c>
      <c r="Q49" s="47">
        <v>4</v>
      </c>
    </row>
    <row r="50" spans="2:17">
      <c r="B50" s="44" t="s">
        <v>16</v>
      </c>
      <c r="C50" s="134" t="s">
        <v>9</v>
      </c>
      <c r="D50" s="134"/>
      <c r="E50" s="135"/>
      <c r="H50" s="45"/>
      <c r="I50" s="46"/>
      <c r="J50" s="46"/>
      <c r="K50" s="46"/>
      <c r="L50" s="46"/>
      <c r="M50" s="46"/>
      <c r="N50" s="46"/>
      <c r="O50" s="46"/>
      <c r="P50" s="46"/>
      <c r="Q50" s="47"/>
    </row>
    <row r="51" spans="2:17">
      <c r="B51" s="50" t="s">
        <v>17</v>
      </c>
      <c r="C51" s="136" t="s">
        <v>8</v>
      </c>
      <c r="D51" s="136"/>
      <c r="E51" s="137"/>
      <c r="H51" s="41">
        <v>11</v>
      </c>
      <c r="I51" s="42">
        <v>12</v>
      </c>
      <c r="J51" s="42">
        <v>13</v>
      </c>
      <c r="K51" s="42">
        <v>14</v>
      </c>
      <c r="L51" s="42">
        <v>15</v>
      </c>
      <c r="M51" s="42">
        <v>16</v>
      </c>
      <c r="N51" s="42">
        <v>17</v>
      </c>
      <c r="O51" s="42">
        <v>18</v>
      </c>
      <c r="P51" s="42">
        <v>19</v>
      </c>
      <c r="Q51" s="43">
        <v>20</v>
      </c>
    </row>
    <row r="52" spans="2:17">
      <c r="B52" s="51"/>
      <c r="C52" s="51"/>
      <c r="D52" s="51"/>
      <c r="E52" s="51"/>
      <c r="H52" s="45">
        <v>4</v>
      </c>
      <c r="I52" s="46">
        <v>5</v>
      </c>
      <c r="J52" s="46">
        <v>4</v>
      </c>
      <c r="K52" s="46">
        <v>4</v>
      </c>
      <c r="L52" s="46">
        <v>4</v>
      </c>
      <c r="M52" s="46">
        <v>4</v>
      </c>
      <c r="N52" s="46">
        <v>4</v>
      </c>
      <c r="O52" s="46">
        <v>4</v>
      </c>
      <c r="P52" s="46">
        <v>4</v>
      </c>
      <c r="Q52" s="47">
        <v>5</v>
      </c>
    </row>
    <row r="53" spans="2:17">
      <c r="H53" s="52"/>
      <c r="I53" s="53"/>
      <c r="J53" s="53"/>
      <c r="K53" s="53"/>
      <c r="L53" s="53"/>
      <c r="M53" s="53"/>
      <c r="N53" s="53"/>
      <c r="O53" s="53"/>
      <c r="P53" s="53"/>
      <c r="Q53" s="54"/>
    </row>
    <row r="54" spans="2:17">
      <c r="H54" s="55">
        <v>21</v>
      </c>
      <c r="I54" s="56">
        <v>22</v>
      </c>
      <c r="J54" s="56">
        <v>23</v>
      </c>
      <c r="K54" s="56">
        <v>24</v>
      </c>
      <c r="L54" s="56">
        <v>25</v>
      </c>
      <c r="M54" s="56">
        <v>26</v>
      </c>
      <c r="N54" s="56">
        <v>27</v>
      </c>
      <c r="O54" s="56">
        <v>28</v>
      </c>
      <c r="P54" s="56">
        <v>29</v>
      </c>
      <c r="Q54" s="57">
        <v>30</v>
      </c>
    </row>
    <row r="55" spans="2:17">
      <c r="B55" s="58" t="s">
        <v>4</v>
      </c>
      <c r="C55" s="129" t="s">
        <v>168</v>
      </c>
      <c r="D55" s="129"/>
      <c r="E55" s="129"/>
      <c r="F55" s="129"/>
      <c r="H55" s="45">
        <v>5</v>
      </c>
      <c r="I55" s="46">
        <v>5</v>
      </c>
      <c r="J55" s="46">
        <v>2</v>
      </c>
      <c r="K55" s="46">
        <v>2</v>
      </c>
      <c r="L55" s="46">
        <v>2</v>
      </c>
      <c r="M55" s="46">
        <v>5</v>
      </c>
      <c r="N55" s="46">
        <v>3</v>
      </c>
      <c r="O55" s="46">
        <v>3</v>
      </c>
      <c r="P55" s="46">
        <v>4</v>
      </c>
      <c r="Q55" s="47"/>
    </row>
    <row r="56" spans="2:17">
      <c r="H56" s="52"/>
      <c r="I56" s="53"/>
      <c r="J56" s="53"/>
      <c r="K56" s="53"/>
      <c r="L56" s="53"/>
      <c r="M56" s="53"/>
      <c r="N56" s="53"/>
      <c r="O56" s="53"/>
      <c r="P56" s="53"/>
      <c r="Q56" s="54"/>
    </row>
    <row r="57" spans="2:17">
      <c r="H57" s="59"/>
      <c r="I57" s="59"/>
      <c r="J57" s="59"/>
      <c r="K57" s="61"/>
      <c r="L57" s="61"/>
      <c r="M57" s="61"/>
      <c r="N57" s="61"/>
      <c r="O57" s="61"/>
      <c r="P57" s="61"/>
      <c r="Q57" s="61"/>
    </row>
    <row r="58" spans="2:17">
      <c r="H58" s="60" t="s">
        <v>27</v>
      </c>
      <c r="I58" s="60" t="s">
        <v>28</v>
      </c>
      <c r="J58" s="60" t="s">
        <v>29</v>
      </c>
      <c r="K58" s="61"/>
      <c r="L58" s="61"/>
      <c r="M58" s="61"/>
      <c r="N58" s="61"/>
      <c r="O58" s="61"/>
      <c r="P58" s="61"/>
      <c r="Q58" s="61"/>
    </row>
    <row r="59" spans="2:17">
      <c r="H59" s="64" t="s">
        <v>33</v>
      </c>
      <c r="I59" s="61" t="s">
        <v>32</v>
      </c>
      <c r="J59" s="61">
        <v>2017</v>
      </c>
      <c r="K59" s="61"/>
      <c r="L59" s="61"/>
      <c r="M59" s="61"/>
      <c r="N59" s="61"/>
      <c r="O59" s="61"/>
      <c r="P59" s="61"/>
      <c r="Q59" s="61"/>
    </row>
    <row r="60" spans="2:17">
      <c r="H60" s="64" t="s">
        <v>34</v>
      </c>
      <c r="I60" s="61" t="s">
        <v>63</v>
      </c>
      <c r="J60" s="61">
        <v>2018</v>
      </c>
      <c r="K60" s="61"/>
      <c r="L60" s="61"/>
      <c r="M60" s="61"/>
      <c r="N60" s="61"/>
      <c r="O60" s="61"/>
      <c r="P60" s="61"/>
      <c r="Q60" s="61"/>
    </row>
    <row r="61" spans="2:17">
      <c r="H61" s="64" t="s">
        <v>35</v>
      </c>
      <c r="I61" s="61" t="s">
        <v>64</v>
      </c>
      <c r="J61" s="61">
        <v>2019</v>
      </c>
      <c r="K61" s="61"/>
      <c r="L61" s="61"/>
      <c r="M61" s="61"/>
      <c r="N61" s="61"/>
      <c r="O61" s="61"/>
      <c r="P61" s="61"/>
      <c r="Q61" s="61"/>
    </row>
    <row r="62" spans="2:17">
      <c r="H62" s="64" t="s">
        <v>36</v>
      </c>
      <c r="I62" s="61" t="s">
        <v>65</v>
      </c>
      <c r="J62" s="61">
        <v>2020</v>
      </c>
      <c r="K62" s="61"/>
      <c r="L62" s="61"/>
      <c r="M62" s="61"/>
      <c r="N62" s="61"/>
      <c r="O62" s="61"/>
      <c r="P62" s="61"/>
      <c r="Q62" s="61"/>
    </row>
    <row r="63" spans="2:17">
      <c r="H63" s="64" t="s">
        <v>37</v>
      </c>
      <c r="I63" s="61" t="s">
        <v>66</v>
      </c>
      <c r="J63" s="61">
        <v>2021</v>
      </c>
      <c r="K63" s="61"/>
      <c r="L63" s="61"/>
      <c r="M63" s="61"/>
      <c r="N63" s="61"/>
      <c r="O63" s="61"/>
      <c r="P63" s="61"/>
      <c r="Q63" s="61"/>
    </row>
    <row r="64" spans="2:17">
      <c r="H64" s="64" t="s">
        <v>38</v>
      </c>
      <c r="I64" s="61" t="s">
        <v>67</v>
      </c>
      <c r="J64" s="61">
        <v>2022</v>
      </c>
      <c r="K64" s="61"/>
      <c r="L64" s="61"/>
      <c r="M64" s="61"/>
      <c r="N64" s="61"/>
      <c r="O64" s="61"/>
      <c r="P64" s="61"/>
      <c r="Q64" s="61"/>
    </row>
    <row r="65" spans="8:17">
      <c r="H65" s="64" t="s">
        <v>39</v>
      </c>
      <c r="I65" s="61" t="s">
        <v>68</v>
      </c>
      <c r="J65" s="61">
        <v>2023</v>
      </c>
      <c r="K65" s="61"/>
      <c r="L65" s="61"/>
      <c r="M65" s="61"/>
      <c r="N65" s="61"/>
      <c r="O65" s="61"/>
      <c r="P65" s="61"/>
      <c r="Q65" s="61"/>
    </row>
    <row r="66" spans="8:17">
      <c r="H66" s="64" t="s">
        <v>40</v>
      </c>
      <c r="I66" s="61" t="s">
        <v>69</v>
      </c>
      <c r="J66" s="61">
        <v>2024</v>
      </c>
      <c r="K66" s="61"/>
      <c r="L66" s="61"/>
      <c r="M66" s="61"/>
      <c r="N66" s="61"/>
      <c r="O66" s="61"/>
      <c r="P66" s="61"/>
      <c r="Q66" s="61"/>
    </row>
    <row r="67" spans="8:17">
      <c r="H67" s="64" t="s">
        <v>41</v>
      </c>
      <c r="I67" s="61" t="s">
        <v>70</v>
      </c>
      <c r="J67" s="61">
        <v>2025</v>
      </c>
      <c r="K67" s="61"/>
      <c r="L67" s="61"/>
      <c r="M67" s="61"/>
      <c r="N67" s="61"/>
      <c r="O67" s="61"/>
      <c r="P67" s="61"/>
      <c r="Q67" s="61"/>
    </row>
    <row r="68" spans="8:17">
      <c r="H68" s="64" t="s">
        <v>42</v>
      </c>
      <c r="I68" s="61" t="s">
        <v>71</v>
      </c>
      <c r="J68" s="61">
        <v>2026</v>
      </c>
      <c r="K68" s="61"/>
      <c r="L68" s="61"/>
      <c r="M68" s="61"/>
      <c r="N68" s="61"/>
      <c r="O68" s="61"/>
      <c r="P68" s="61"/>
      <c r="Q68" s="61"/>
    </row>
    <row r="69" spans="8:17">
      <c r="H69" s="64" t="s">
        <v>43</v>
      </c>
      <c r="I69" s="61" t="s">
        <v>72</v>
      </c>
      <c r="J69" s="61">
        <v>2027</v>
      </c>
      <c r="K69" s="61"/>
      <c r="L69" s="61"/>
      <c r="M69" s="61"/>
      <c r="N69" s="61"/>
      <c r="O69" s="61"/>
      <c r="P69" s="61"/>
      <c r="Q69" s="61"/>
    </row>
    <row r="70" spans="8:17">
      <c r="H70" s="64" t="s">
        <v>44</v>
      </c>
      <c r="I70" s="61" t="s">
        <v>73</v>
      </c>
      <c r="J70" s="61">
        <v>2028</v>
      </c>
      <c r="K70" s="61"/>
      <c r="L70" s="61"/>
      <c r="M70" s="61"/>
      <c r="N70" s="61"/>
      <c r="O70" s="61"/>
      <c r="P70" s="61"/>
      <c r="Q70" s="61"/>
    </row>
    <row r="71" spans="8:17">
      <c r="H71" s="64" t="s">
        <v>45</v>
      </c>
      <c r="I71" s="61"/>
      <c r="J71" s="61"/>
      <c r="K71" s="61"/>
      <c r="L71" s="61"/>
      <c r="M71" s="61"/>
      <c r="N71" s="61"/>
      <c r="O71" s="61"/>
      <c r="P71" s="61"/>
      <c r="Q71" s="61"/>
    </row>
    <row r="72" spans="8:17">
      <c r="H72" s="64" t="s">
        <v>46</v>
      </c>
      <c r="I72" s="61"/>
      <c r="J72" s="61"/>
      <c r="K72" s="61"/>
      <c r="L72" s="61"/>
      <c r="M72" s="61"/>
      <c r="N72" s="61"/>
      <c r="O72" s="61"/>
      <c r="P72" s="61"/>
      <c r="Q72" s="61"/>
    </row>
    <row r="73" spans="8:17">
      <c r="H73" s="64" t="s">
        <v>47</v>
      </c>
      <c r="I73" s="61"/>
      <c r="J73" s="61"/>
      <c r="K73" s="61"/>
      <c r="L73" s="61"/>
      <c r="M73" s="61"/>
      <c r="N73" s="61"/>
      <c r="O73" s="61"/>
      <c r="P73" s="61"/>
      <c r="Q73" s="61"/>
    </row>
    <row r="74" spans="8:17">
      <c r="H74" s="64" t="s">
        <v>48</v>
      </c>
      <c r="I74" s="61"/>
      <c r="J74" s="61"/>
      <c r="K74" s="61"/>
      <c r="L74" s="61"/>
      <c r="M74" s="61"/>
      <c r="N74" s="61"/>
      <c r="O74" s="61"/>
      <c r="P74" s="61"/>
      <c r="Q74" s="61"/>
    </row>
    <row r="75" spans="8:17">
      <c r="H75" s="64" t="s">
        <v>49</v>
      </c>
      <c r="I75" s="61"/>
      <c r="J75" s="61"/>
      <c r="K75" s="61"/>
      <c r="L75" s="61"/>
      <c r="M75" s="61"/>
      <c r="N75" s="61"/>
      <c r="O75" s="61"/>
      <c r="P75" s="61"/>
      <c r="Q75" s="61"/>
    </row>
    <row r="76" spans="8:17">
      <c r="H76" s="64" t="s">
        <v>50</v>
      </c>
      <c r="I76" s="61"/>
      <c r="J76" s="61"/>
      <c r="K76" s="61"/>
      <c r="L76" s="61"/>
      <c r="M76" s="61"/>
      <c r="N76" s="61"/>
      <c r="O76" s="61"/>
      <c r="P76" s="61"/>
      <c r="Q76" s="61"/>
    </row>
    <row r="77" spans="8:17">
      <c r="H77" s="64" t="s">
        <v>51</v>
      </c>
      <c r="I77" s="61"/>
      <c r="J77" s="61"/>
      <c r="K77" s="61"/>
      <c r="L77" s="61"/>
      <c r="M77" s="61"/>
      <c r="N77" s="61"/>
      <c r="O77" s="61"/>
      <c r="P77" s="61"/>
      <c r="Q77" s="61"/>
    </row>
    <row r="78" spans="8:17">
      <c r="H78" s="64" t="s">
        <v>52</v>
      </c>
      <c r="I78" s="61"/>
      <c r="J78" s="61"/>
      <c r="K78" s="61"/>
      <c r="L78" s="61"/>
      <c r="M78" s="61"/>
      <c r="N78" s="61"/>
      <c r="O78" s="61"/>
      <c r="P78" s="61"/>
      <c r="Q78" s="61"/>
    </row>
    <row r="79" spans="8:17">
      <c r="H79" s="64" t="s">
        <v>53</v>
      </c>
      <c r="I79" s="61"/>
      <c r="J79" s="61"/>
      <c r="K79" s="61"/>
      <c r="L79" s="61"/>
      <c r="M79" s="61"/>
      <c r="N79" s="61"/>
      <c r="O79" s="61"/>
      <c r="P79" s="61"/>
      <c r="Q79" s="61"/>
    </row>
    <row r="80" spans="8:17">
      <c r="H80" s="64" t="s">
        <v>54</v>
      </c>
      <c r="I80" s="61"/>
      <c r="J80" s="61"/>
      <c r="K80" s="61"/>
      <c r="L80" s="61"/>
      <c r="M80" s="61"/>
      <c r="N80" s="61"/>
      <c r="O80" s="61"/>
      <c r="P80" s="61"/>
      <c r="Q80" s="61"/>
    </row>
    <row r="81" spans="8:17">
      <c r="H81" s="64" t="s">
        <v>55</v>
      </c>
      <c r="I81" s="61"/>
      <c r="J81" s="61"/>
      <c r="K81" s="61"/>
      <c r="L81" s="61"/>
      <c r="M81" s="61"/>
      <c r="N81" s="61"/>
      <c r="O81" s="61"/>
      <c r="P81" s="61"/>
      <c r="Q81" s="61"/>
    </row>
    <row r="82" spans="8:17">
      <c r="H82" s="64" t="s">
        <v>56</v>
      </c>
      <c r="I82" s="61"/>
      <c r="J82" s="61"/>
      <c r="K82" s="61"/>
      <c r="L82" s="61"/>
      <c r="M82" s="61"/>
      <c r="N82" s="61"/>
      <c r="O82" s="61"/>
      <c r="P82" s="61"/>
      <c r="Q82" s="61"/>
    </row>
    <row r="83" spans="8:17">
      <c r="H83" s="64" t="s">
        <v>31</v>
      </c>
      <c r="I83" s="61"/>
      <c r="J83" s="61"/>
      <c r="K83" s="61"/>
      <c r="L83" s="61"/>
      <c r="M83" s="61"/>
      <c r="N83" s="61"/>
      <c r="O83" s="61"/>
      <c r="P83" s="61"/>
      <c r="Q83" s="61"/>
    </row>
    <row r="84" spans="8:17">
      <c r="H84" s="64" t="s">
        <v>57</v>
      </c>
      <c r="I84" s="61"/>
      <c r="J84" s="61"/>
      <c r="K84" s="61"/>
      <c r="L84" s="61"/>
      <c r="M84" s="61"/>
      <c r="N84" s="61"/>
      <c r="O84" s="61"/>
      <c r="P84" s="61"/>
      <c r="Q84" s="61"/>
    </row>
    <row r="85" spans="8:17">
      <c r="H85" s="64" t="s">
        <v>58</v>
      </c>
      <c r="I85" s="61"/>
      <c r="J85" s="61"/>
      <c r="K85" s="61"/>
      <c r="L85" s="61"/>
      <c r="M85" s="61"/>
      <c r="N85" s="61"/>
      <c r="O85" s="61"/>
      <c r="P85" s="61"/>
      <c r="Q85" s="61"/>
    </row>
    <row r="86" spans="8:17">
      <c r="H86" s="64" t="s">
        <v>59</v>
      </c>
      <c r="I86" s="61"/>
      <c r="J86" s="61"/>
      <c r="K86" s="61"/>
      <c r="L86" s="61"/>
      <c r="M86" s="61"/>
      <c r="N86" s="61"/>
      <c r="O86" s="61"/>
      <c r="P86" s="61"/>
      <c r="Q86" s="61"/>
    </row>
    <row r="87" spans="8:17">
      <c r="H87" s="64" t="s">
        <v>60</v>
      </c>
      <c r="I87" s="61"/>
      <c r="J87" s="61"/>
      <c r="K87" s="61"/>
      <c r="L87" s="61"/>
      <c r="M87" s="61"/>
      <c r="N87" s="61"/>
      <c r="O87" s="61"/>
      <c r="P87" s="61"/>
      <c r="Q87" s="61"/>
    </row>
    <row r="88" spans="8:17">
      <c r="H88" s="64" t="s">
        <v>61</v>
      </c>
      <c r="I88" s="61"/>
      <c r="J88" s="61"/>
      <c r="K88" s="61"/>
      <c r="L88" s="61"/>
      <c r="M88" s="61"/>
      <c r="N88" s="61"/>
      <c r="O88" s="61"/>
      <c r="P88" s="61"/>
      <c r="Q88" s="61"/>
    </row>
    <row r="89" spans="8:17">
      <c r="H89" s="64" t="s">
        <v>62</v>
      </c>
      <c r="I89" s="61"/>
      <c r="J89" s="61"/>
      <c r="K89" s="61"/>
      <c r="L89" s="61"/>
      <c r="M89" s="61"/>
      <c r="N89" s="61"/>
      <c r="O89" s="61"/>
      <c r="P89" s="61"/>
      <c r="Q89" s="61"/>
    </row>
  </sheetData>
  <mergeCells count="17">
    <mergeCell ref="A7:F7"/>
    <mergeCell ref="C8:E8"/>
    <mergeCell ref="A9:B9"/>
    <mergeCell ref="A10:B10"/>
    <mergeCell ref="A42:B43"/>
    <mergeCell ref="C55:F55"/>
    <mergeCell ref="A44:B44"/>
    <mergeCell ref="H47:Q47"/>
    <mergeCell ref="C43:E43"/>
    <mergeCell ref="C51:E51"/>
    <mergeCell ref="A45:B45"/>
    <mergeCell ref="C50:E50"/>
    <mergeCell ref="B47:E47"/>
    <mergeCell ref="C48:E48"/>
    <mergeCell ref="C49:E49"/>
    <mergeCell ref="C44:E44"/>
    <mergeCell ref="C45:E45"/>
  </mergeCells>
  <conditionalFormatting sqref="C45">
    <cfRule type="cellIs" dxfId="50" priority="1" operator="lessThan">
      <formula>70</formula>
    </cfRule>
    <cfRule type="cellIs" dxfId="49" priority="2" operator="between">
      <formula>89</formula>
      <formula>70</formula>
    </cfRule>
    <cfRule type="cellIs" dxfId="48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$H$48</formula1>
    </dataValidation>
    <dataValidation type="list" allowBlank="1" showInputMessage="1" showErrorMessage="1" sqref="C39">
      <formula1>$N$54</formula1>
    </dataValidation>
    <dataValidation type="list" allowBlank="1" showInputMessage="1" showErrorMessage="1" sqref="D9">
      <formula1>$I$58:$I$69</formula1>
    </dataValidation>
    <dataValidation type="list" allowBlank="1" showInputMessage="1" showErrorMessage="1" sqref="C16">
      <formula1>$K$48</formula1>
    </dataValidation>
    <dataValidation type="list" allowBlank="1" showInputMessage="1" showErrorMessage="1" sqref="C15">
      <formula1>$J$48</formula1>
    </dataValidation>
    <dataValidation type="list" allowBlank="1" showInputMessage="1" showErrorMessage="1" sqref="E9">
      <formula1>$J$58:$J$69</formula1>
    </dataValidation>
    <dataValidation type="list" allowBlank="1" showInputMessage="1" showErrorMessage="1" sqref="C9">
      <formula1>$H$58:$H$88</formula1>
    </dataValidation>
    <dataValidation type="list" allowBlank="1" showInputMessage="1" showErrorMessage="1" sqref="C14">
      <formula1>$I$48</formula1>
    </dataValidation>
    <dataValidation type="list" allowBlank="1" showInputMessage="1" showErrorMessage="1" sqref="C41">
      <formula1>"29,4"</formula1>
    </dataValidation>
    <dataValidation type="list" allowBlank="1" showInputMessage="1" showErrorMessage="1" sqref="C24">
      <formula1>$I$51</formula1>
    </dataValidation>
    <dataValidation type="list" allowBlank="1" showInputMessage="1" showErrorMessage="1" sqref="C18">
      <formula1>$M$48</formula1>
    </dataValidation>
    <dataValidation type="list" allowBlank="1" showInputMessage="1" showErrorMessage="1" sqref="C40">
      <formula1>$O$54</formula1>
    </dataValidation>
    <dataValidation type="list" allowBlank="1" showInputMessage="1" showErrorMessage="1" sqref="C20">
      <formula1>$O$48</formula1>
    </dataValidation>
    <dataValidation type="list" allowBlank="1" showInputMessage="1" showErrorMessage="1" sqref="C36">
      <formula1>$K$54</formula1>
    </dataValidation>
    <dataValidation type="list" allowBlank="1" showInputMessage="1" showErrorMessage="1" sqref="C25">
      <formula1>$J$51</formula1>
    </dataValidation>
    <dataValidation type="list" allowBlank="1" showInputMessage="1" showErrorMessage="1" sqref="C19">
      <formula1>$N$48</formula1>
    </dataValidation>
    <dataValidation type="list" allowBlank="1" showInputMessage="1" showErrorMessage="1" sqref="C38">
      <formula1>$M$54</formula1>
    </dataValidation>
    <dataValidation type="list" allowBlank="1" showInputMessage="1" showErrorMessage="1" sqref="C33">
      <formula1>"21,5"</formula1>
    </dataValidation>
    <dataValidation type="list" allowBlank="1" showInputMessage="1" showErrorMessage="1" sqref="C34">
      <formula1>$I$54</formula1>
    </dataValidation>
    <dataValidation type="list" allowBlank="1" showInputMessage="1" showErrorMessage="1" sqref="C37">
      <formula1>$L$54</formula1>
    </dataValidation>
    <dataValidation type="list" allowBlank="1" showInputMessage="1" showErrorMessage="1" sqref="C21">
      <formula1>$P$48</formula1>
    </dataValidation>
    <dataValidation type="list" allowBlank="1" showInputMessage="1" showErrorMessage="1" sqref="C22">
      <formula1>$Q$48</formula1>
    </dataValidation>
    <dataValidation type="list" allowBlank="1" showInputMessage="1" showErrorMessage="1" sqref="C31">
      <formula1>"19,4"</formula1>
    </dataValidation>
    <dataValidation type="list" allowBlank="1" showInputMessage="1" showErrorMessage="1" sqref="C26">
      <formula1>$K$51</formula1>
    </dataValidation>
    <dataValidation type="list" allowBlank="1" showInputMessage="1" showErrorMessage="1" sqref="C28">
      <formula1>"16,4"</formula1>
    </dataValidation>
    <dataValidation type="list" allowBlank="1" showInputMessage="1" showErrorMessage="1" sqref="C30">
      <formula1>$O$51</formula1>
    </dataValidation>
    <dataValidation type="list" allowBlank="1" showInputMessage="1" showErrorMessage="1" sqref="C27">
      <formula1>$L$51</formula1>
    </dataValidation>
    <dataValidation type="list" allowBlank="1" showInputMessage="1" showErrorMessage="1" sqref="C29">
      <formula1>$N$51</formula1>
    </dataValidation>
    <dataValidation type="list" allowBlank="1" showInputMessage="1" showErrorMessage="1" sqref="C17">
      <formula1>$L$48</formula1>
    </dataValidation>
    <dataValidation type="list" allowBlank="1" showInputMessage="1" showErrorMessage="1" sqref="C35">
      <formula1>$J$54</formula1>
    </dataValidation>
    <dataValidation type="list" allowBlank="1" showInputMessage="1" showErrorMessage="1" sqref="C23">
      <formula1>$H$51</formula1>
    </dataValidation>
    <dataValidation type="list" allowBlank="1" showInputMessage="1" showErrorMessage="1" sqref="C32">
      <formula1>$Q$51</formula1>
    </dataValidation>
  </dataValidations>
  <pageMargins left="0.7" right="0.7" top="0.75" bottom="0.75" header="0.3" footer="0.3"/>
  <pageSetup paperSize="9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4" zoomScale="77" zoomScaleNormal="77" workbookViewId="0">
      <selection activeCell="C55" sqref="C55:F55"/>
    </sheetView>
  </sheetViews>
  <sheetFormatPr baseColWidth="10" defaultColWidth="10" defaultRowHeight="15"/>
  <cols>
    <col min="1" max="1" width="5.42578125" style="1" bestFit="1" customWidth="1"/>
    <col min="2" max="2" width="48.85546875" style="2" customWidth="1"/>
    <col min="3" max="3" width="7.7109375" style="3" customWidth="1"/>
    <col min="4" max="5" width="7.7109375" style="4" customWidth="1"/>
    <col min="6" max="6" width="62.7109375" style="2" customWidth="1"/>
    <col min="7" max="245" width="11.42578125" style="2"/>
    <col min="246" max="246" width="4.5703125" style="2" customWidth="1"/>
    <col min="247" max="247" width="32.7109375" style="2" customWidth="1"/>
    <col min="248" max="249" width="11.7109375" style="2" customWidth="1"/>
    <col min="250" max="250" width="7.7109375" style="2" customWidth="1"/>
    <col min="251" max="251" width="17" style="2" customWidth="1"/>
    <col min="252" max="501" width="11.42578125" style="2"/>
    <col min="502" max="502" width="4.5703125" style="2" customWidth="1"/>
    <col min="503" max="503" width="32.7109375" style="2" customWidth="1"/>
    <col min="504" max="505" width="11.7109375" style="2" customWidth="1"/>
    <col min="506" max="506" width="7.7109375" style="2" customWidth="1"/>
    <col min="507" max="507" width="17" style="2" customWidth="1"/>
    <col min="508" max="757" width="11.42578125" style="2"/>
    <col min="758" max="758" width="4.5703125" style="2" customWidth="1"/>
    <col min="759" max="759" width="32.7109375" style="2" customWidth="1"/>
    <col min="760" max="761" width="11.7109375" style="2" customWidth="1"/>
    <col min="762" max="762" width="7.7109375" style="2" customWidth="1"/>
    <col min="763" max="763" width="17" style="2" customWidth="1"/>
    <col min="764" max="1013" width="11.42578125" style="2"/>
    <col min="1014" max="1014" width="4.5703125" style="2" customWidth="1"/>
    <col min="1015" max="1015" width="32.7109375" style="2" customWidth="1"/>
    <col min="1016" max="1017" width="11.7109375" style="2" customWidth="1"/>
    <col min="1018" max="1018" width="7.7109375" style="2" customWidth="1"/>
    <col min="1019" max="1019" width="17" style="2" customWidth="1"/>
    <col min="1020" max="1269" width="11.42578125" style="2"/>
    <col min="1270" max="1270" width="4.5703125" style="2" customWidth="1"/>
    <col min="1271" max="1271" width="32.7109375" style="2" customWidth="1"/>
    <col min="1272" max="1273" width="11.7109375" style="2" customWidth="1"/>
    <col min="1274" max="1274" width="7.7109375" style="2" customWidth="1"/>
    <col min="1275" max="1275" width="17" style="2" customWidth="1"/>
    <col min="1276" max="1525" width="11.42578125" style="2"/>
    <col min="1526" max="1526" width="4.5703125" style="2" customWidth="1"/>
    <col min="1527" max="1527" width="32.7109375" style="2" customWidth="1"/>
    <col min="1528" max="1529" width="11.7109375" style="2" customWidth="1"/>
    <col min="1530" max="1530" width="7.7109375" style="2" customWidth="1"/>
    <col min="1531" max="1531" width="17" style="2" customWidth="1"/>
    <col min="1532" max="1781" width="11.42578125" style="2"/>
    <col min="1782" max="1782" width="4.5703125" style="2" customWidth="1"/>
    <col min="1783" max="1783" width="32.7109375" style="2" customWidth="1"/>
    <col min="1784" max="1785" width="11.7109375" style="2" customWidth="1"/>
    <col min="1786" max="1786" width="7.7109375" style="2" customWidth="1"/>
    <col min="1787" max="1787" width="17" style="2" customWidth="1"/>
    <col min="1788" max="2037" width="11.42578125" style="2"/>
    <col min="2038" max="2038" width="4.5703125" style="2" customWidth="1"/>
    <col min="2039" max="2039" width="32.7109375" style="2" customWidth="1"/>
    <col min="2040" max="2041" width="11.7109375" style="2" customWidth="1"/>
    <col min="2042" max="2042" width="7.7109375" style="2" customWidth="1"/>
    <col min="2043" max="2043" width="17" style="2" customWidth="1"/>
    <col min="2044" max="2293" width="11.42578125" style="2"/>
    <col min="2294" max="2294" width="4.5703125" style="2" customWidth="1"/>
    <col min="2295" max="2295" width="32.7109375" style="2" customWidth="1"/>
    <col min="2296" max="2297" width="11.7109375" style="2" customWidth="1"/>
    <col min="2298" max="2298" width="7.7109375" style="2" customWidth="1"/>
    <col min="2299" max="2299" width="17" style="2" customWidth="1"/>
    <col min="2300" max="2549" width="11.42578125" style="2"/>
    <col min="2550" max="2550" width="4.5703125" style="2" customWidth="1"/>
    <col min="2551" max="2551" width="32.7109375" style="2" customWidth="1"/>
    <col min="2552" max="2553" width="11.7109375" style="2" customWidth="1"/>
    <col min="2554" max="2554" width="7.7109375" style="2" customWidth="1"/>
    <col min="2555" max="2555" width="17" style="2" customWidth="1"/>
    <col min="2556" max="2805" width="11.42578125" style="2"/>
    <col min="2806" max="2806" width="4.5703125" style="2" customWidth="1"/>
    <col min="2807" max="2807" width="32.7109375" style="2" customWidth="1"/>
    <col min="2808" max="2809" width="11.7109375" style="2" customWidth="1"/>
    <col min="2810" max="2810" width="7.7109375" style="2" customWidth="1"/>
    <col min="2811" max="2811" width="17" style="2" customWidth="1"/>
    <col min="2812" max="3061" width="11.42578125" style="2"/>
    <col min="3062" max="3062" width="4.5703125" style="2" customWidth="1"/>
    <col min="3063" max="3063" width="32.7109375" style="2" customWidth="1"/>
    <col min="3064" max="3065" width="11.7109375" style="2" customWidth="1"/>
    <col min="3066" max="3066" width="7.7109375" style="2" customWidth="1"/>
    <col min="3067" max="3067" width="17" style="2" customWidth="1"/>
    <col min="3068" max="3317" width="11.42578125" style="2"/>
    <col min="3318" max="3318" width="4.5703125" style="2" customWidth="1"/>
    <col min="3319" max="3319" width="32.7109375" style="2" customWidth="1"/>
    <col min="3320" max="3321" width="11.7109375" style="2" customWidth="1"/>
    <col min="3322" max="3322" width="7.7109375" style="2" customWidth="1"/>
    <col min="3323" max="3323" width="17" style="2" customWidth="1"/>
    <col min="3324" max="3573" width="11.42578125" style="2"/>
    <col min="3574" max="3574" width="4.5703125" style="2" customWidth="1"/>
    <col min="3575" max="3575" width="32.7109375" style="2" customWidth="1"/>
    <col min="3576" max="3577" width="11.7109375" style="2" customWidth="1"/>
    <col min="3578" max="3578" width="7.7109375" style="2" customWidth="1"/>
    <col min="3579" max="3579" width="17" style="2" customWidth="1"/>
    <col min="3580" max="3829" width="11.42578125" style="2"/>
    <col min="3830" max="3830" width="4.5703125" style="2" customWidth="1"/>
    <col min="3831" max="3831" width="32.7109375" style="2" customWidth="1"/>
    <col min="3832" max="3833" width="11.7109375" style="2" customWidth="1"/>
    <col min="3834" max="3834" width="7.7109375" style="2" customWidth="1"/>
    <col min="3835" max="3835" width="17" style="2" customWidth="1"/>
    <col min="3836" max="4085" width="11.42578125" style="2"/>
    <col min="4086" max="4086" width="4.5703125" style="2" customWidth="1"/>
    <col min="4087" max="4087" width="32.7109375" style="2" customWidth="1"/>
    <col min="4088" max="4089" width="11.7109375" style="2" customWidth="1"/>
    <col min="4090" max="4090" width="7.7109375" style="2" customWidth="1"/>
    <col min="4091" max="4091" width="17" style="2" customWidth="1"/>
    <col min="4092" max="4341" width="11.42578125" style="2"/>
    <col min="4342" max="4342" width="4.5703125" style="2" customWidth="1"/>
    <col min="4343" max="4343" width="32.7109375" style="2" customWidth="1"/>
    <col min="4344" max="4345" width="11.7109375" style="2" customWidth="1"/>
    <col min="4346" max="4346" width="7.7109375" style="2" customWidth="1"/>
    <col min="4347" max="4347" width="17" style="2" customWidth="1"/>
    <col min="4348" max="4597" width="11.42578125" style="2"/>
    <col min="4598" max="4598" width="4.5703125" style="2" customWidth="1"/>
    <col min="4599" max="4599" width="32.7109375" style="2" customWidth="1"/>
    <col min="4600" max="4601" width="11.7109375" style="2" customWidth="1"/>
    <col min="4602" max="4602" width="7.7109375" style="2" customWidth="1"/>
    <col min="4603" max="4603" width="17" style="2" customWidth="1"/>
    <col min="4604" max="4853" width="11.42578125" style="2"/>
    <col min="4854" max="4854" width="4.5703125" style="2" customWidth="1"/>
    <col min="4855" max="4855" width="32.7109375" style="2" customWidth="1"/>
    <col min="4856" max="4857" width="11.7109375" style="2" customWidth="1"/>
    <col min="4858" max="4858" width="7.7109375" style="2" customWidth="1"/>
    <col min="4859" max="4859" width="17" style="2" customWidth="1"/>
    <col min="4860" max="5109" width="11.42578125" style="2"/>
    <col min="5110" max="5110" width="4.5703125" style="2" customWidth="1"/>
    <col min="5111" max="5111" width="32.7109375" style="2" customWidth="1"/>
    <col min="5112" max="5113" width="11.7109375" style="2" customWidth="1"/>
    <col min="5114" max="5114" width="7.7109375" style="2" customWidth="1"/>
    <col min="5115" max="5115" width="17" style="2" customWidth="1"/>
    <col min="5116" max="5365" width="11.42578125" style="2"/>
    <col min="5366" max="5366" width="4.5703125" style="2" customWidth="1"/>
    <col min="5367" max="5367" width="32.7109375" style="2" customWidth="1"/>
    <col min="5368" max="5369" width="11.7109375" style="2" customWidth="1"/>
    <col min="5370" max="5370" width="7.7109375" style="2" customWidth="1"/>
    <col min="5371" max="5371" width="17" style="2" customWidth="1"/>
    <col min="5372" max="5621" width="11.42578125" style="2"/>
    <col min="5622" max="5622" width="4.5703125" style="2" customWidth="1"/>
    <col min="5623" max="5623" width="32.7109375" style="2" customWidth="1"/>
    <col min="5624" max="5625" width="11.7109375" style="2" customWidth="1"/>
    <col min="5626" max="5626" width="7.7109375" style="2" customWidth="1"/>
    <col min="5627" max="5627" width="17" style="2" customWidth="1"/>
    <col min="5628" max="5877" width="11.42578125" style="2"/>
    <col min="5878" max="5878" width="4.5703125" style="2" customWidth="1"/>
    <col min="5879" max="5879" width="32.7109375" style="2" customWidth="1"/>
    <col min="5880" max="5881" width="11.7109375" style="2" customWidth="1"/>
    <col min="5882" max="5882" width="7.7109375" style="2" customWidth="1"/>
    <col min="5883" max="5883" width="17" style="2" customWidth="1"/>
    <col min="5884" max="6133" width="11.42578125" style="2"/>
    <col min="6134" max="6134" width="4.5703125" style="2" customWidth="1"/>
    <col min="6135" max="6135" width="32.7109375" style="2" customWidth="1"/>
    <col min="6136" max="6137" width="11.7109375" style="2" customWidth="1"/>
    <col min="6138" max="6138" width="7.7109375" style="2" customWidth="1"/>
    <col min="6139" max="6139" width="17" style="2" customWidth="1"/>
    <col min="6140" max="6389" width="11.42578125" style="2"/>
    <col min="6390" max="6390" width="4.5703125" style="2" customWidth="1"/>
    <col min="6391" max="6391" width="32.7109375" style="2" customWidth="1"/>
    <col min="6392" max="6393" width="11.7109375" style="2" customWidth="1"/>
    <col min="6394" max="6394" width="7.7109375" style="2" customWidth="1"/>
    <col min="6395" max="6395" width="17" style="2" customWidth="1"/>
    <col min="6396" max="6645" width="11.42578125" style="2"/>
    <col min="6646" max="6646" width="4.5703125" style="2" customWidth="1"/>
    <col min="6647" max="6647" width="32.7109375" style="2" customWidth="1"/>
    <col min="6648" max="6649" width="11.7109375" style="2" customWidth="1"/>
    <col min="6650" max="6650" width="7.7109375" style="2" customWidth="1"/>
    <col min="6651" max="6651" width="17" style="2" customWidth="1"/>
    <col min="6652" max="6901" width="11.42578125" style="2"/>
    <col min="6902" max="6902" width="4.5703125" style="2" customWidth="1"/>
    <col min="6903" max="6903" width="32.7109375" style="2" customWidth="1"/>
    <col min="6904" max="6905" width="11.7109375" style="2" customWidth="1"/>
    <col min="6906" max="6906" width="7.7109375" style="2" customWidth="1"/>
    <col min="6907" max="6907" width="17" style="2" customWidth="1"/>
    <col min="6908" max="7157" width="11.42578125" style="2"/>
    <col min="7158" max="7158" width="4.5703125" style="2" customWidth="1"/>
    <col min="7159" max="7159" width="32.7109375" style="2" customWidth="1"/>
    <col min="7160" max="7161" width="11.7109375" style="2" customWidth="1"/>
    <col min="7162" max="7162" width="7.7109375" style="2" customWidth="1"/>
    <col min="7163" max="7163" width="17" style="2" customWidth="1"/>
    <col min="7164" max="7413" width="11.42578125" style="2"/>
    <col min="7414" max="7414" width="4.5703125" style="2" customWidth="1"/>
    <col min="7415" max="7415" width="32.7109375" style="2" customWidth="1"/>
    <col min="7416" max="7417" width="11.7109375" style="2" customWidth="1"/>
    <col min="7418" max="7418" width="7.7109375" style="2" customWidth="1"/>
    <col min="7419" max="7419" width="17" style="2" customWidth="1"/>
    <col min="7420" max="7669" width="11.42578125" style="2"/>
    <col min="7670" max="7670" width="4.5703125" style="2" customWidth="1"/>
    <col min="7671" max="7671" width="32.7109375" style="2" customWidth="1"/>
    <col min="7672" max="7673" width="11.7109375" style="2" customWidth="1"/>
    <col min="7674" max="7674" width="7.7109375" style="2" customWidth="1"/>
    <col min="7675" max="7675" width="17" style="2" customWidth="1"/>
    <col min="7676" max="7925" width="11.42578125" style="2"/>
    <col min="7926" max="7926" width="4.5703125" style="2" customWidth="1"/>
    <col min="7927" max="7927" width="32.7109375" style="2" customWidth="1"/>
    <col min="7928" max="7929" width="11.7109375" style="2" customWidth="1"/>
    <col min="7930" max="7930" width="7.7109375" style="2" customWidth="1"/>
    <col min="7931" max="7931" width="17" style="2" customWidth="1"/>
    <col min="7932" max="8181" width="11.42578125" style="2"/>
    <col min="8182" max="8182" width="4.5703125" style="2" customWidth="1"/>
    <col min="8183" max="8183" width="32.7109375" style="2" customWidth="1"/>
    <col min="8184" max="8185" width="11.7109375" style="2" customWidth="1"/>
    <col min="8186" max="8186" width="7.7109375" style="2" customWidth="1"/>
    <col min="8187" max="8187" width="17" style="2" customWidth="1"/>
    <col min="8188" max="8437" width="11.42578125" style="2"/>
    <col min="8438" max="8438" width="4.5703125" style="2" customWidth="1"/>
    <col min="8439" max="8439" width="32.7109375" style="2" customWidth="1"/>
    <col min="8440" max="8441" width="11.7109375" style="2" customWidth="1"/>
    <col min="8442" max="8442" width="7.7109375" style="2" customWidth="1"/>
    <col min="8443" max="8443" width="17" style="2" customWidth="1"/>
    <col min="8444" max="8693" width="11.42578125" style="2"/>
    <col min="8694" max="8694" width="4.5703125" style="2" customWidth="1"/>
    <col min="8695" max="8695" width="32.7109375" style="2" customWidth="1"/>
    <col min="8696" max="8697" width="11.7109375" style="2" customWidth="1"/>
    <col min="8698" max="8698" width="7.7109375" style="2" customWidth="1"/>
    <col min="8699" max="8699" width="17" style="2" customWidth="1"/>
    <col min="8700" max="8949" width="11.42578125" style="2"/>
    <col min="8950" max="8950" width="4.5703125" style="2" customWidth="1"/>
    <col min="8951" max="8951" width="32.7109375" style="2" customWidth="1"/>
    <col min="8952" max="8953" width="11.7109375" style="2" customWidth="1"/>
    <col min="8954" max="8954" width="7.7109375" style="2" customWidth="1"/>
    <col min="8955" max="8955" width="17" style="2" customWidth="1"/>
    <col min="8956" max="9205" width="11.42578125" style="2"/>
    <col min="9206" max="9206" width="4.5703125" style="2" customWidth="1"/>
    <col min="9207" max="9207" width="32.7109375" style="2" customWidth="1"/>
    <col min="9208" max="9209" width="11.7109375" style="2" customWidth="1"/>
    <col min="9210" max="9210" width="7.7109375" style="2" customWidth="1"/>
    <col min="9211" max="9211" width="17" style="2" customWidth="1"/>
    <col min="9212" max="9461" width="11.42578125" style="2"/>
    <col min="9462" max="9462" width="4.5703125" style="2" customWidth="1"/>
    <col min="9463" max="9463" width="32.7109375" style="2" customWidth="1"/>
    <col min="9464" max="9465" width="11.7109375" style="2" customWidth="1"/>
    <col min="9466" max="9466" width="7.7109375" style="2" customWidth="1"/>
    <col min="9467" max="9467" width="17" style="2" customWidth="1"/>
    <col min="9468" max="9717" width="11.42578125" style="2"/>
    <col min="9718" max="9718" width="4.5703125" style="2" customWidth="1"/>
    <col min="9719" max="9719" width="32.7109375" style="2" customWidth="1"/>
    <col min="9720" max="9721" width="11.7109375" style="2" customWidth="1"/>
    <col min="9722" max="9722" width="7.7109375" style="2" customWidth="1"/>
    <col min="9723" max="9723" width="17" style="2" customWidth="1"/>
    <col min="9724" max="9973" width="11.42578125" style="2"/>
    <col min="9974" max="9974" width="4.5703125" style="2" customWidth="1"/>
    <col min="9975" max="9975" width="32.7109375" style="2" customWidth="1"/>
    <col min="9976" max="9977" width="11.7109375" style="2" customWidth="1"/>
    <col min="9978" max="9978" width="7.7109375" style="2" customWidth="1"/>
    <col min="9979" max="9979" width="17" style="2" customWidth="1"/>
    <col min="9980" max="10229" width="11.42578125" style="2"/>
    <col min="10230" max="10230" width="4.5703125" style="2" customWidth="1"/>
    <col min="10231" max="10231" width="32.7109375" style="2" customWidth="1"/>
    <col min="10232" max="10233" width="11.7109375" style="2" customWidth="1"/>
    <col min="10234" max="10234" width="7.7109375" style="2" customWidth="1"/>
    <col min="10235" max="10235" width="17" style="2" customWidth="1"/>
    <col min="10236" max="10485" width="11.42578125" style="2"/>
    <col min="10486" max="10486" width="4.5703125" style="2" customWidth="1"/>
    <col min="10487" max="10487" width="32.7109375" style="2" customWidth="1"/>
    <col min="10488" max="10489" width="11.7109375" style="2" customWidth="1"/>
    <col min="10490" max="10490" width="7.7109375" style="2" customWidth="1"/>
    <col min="10491" max="10491" width="17" style="2" customWidth="1"/>
    <col min="10492" max="10741" width="11.42578125" style="2"/>
    <col min="10742" max="10742" width="4.5703125" style="2" customWidth="1"/>
    <col min="10743" max="10743" width="32.7109375" style="2" customWidth="1"/>
    <col min="10744" max="10745" width="11.7109375" style="2" customWidth="1"/>
    <col min="10746" max="10746" width="7.7109375" style="2" customWidth="1"/>
    <col min="10747" max="10747" width="17" style="2" customWidth="1"/>
    <col min="10748" max="10997" width="11.42578125" style="2"/>
    <col min="10998" max="10998" width="4.5703125" style="2" customWidth="1"/>
    <col min="10999" max="10999" width="32.7109375" style="2" customWidth="1"/>
    <col min="11000" max="11001" width="11.7109375" style="2" customWidth="1"/>
    <col min="11002" max="11002" width="7.7109375" style="2" customWidth="1"/>
    <col min="11003" max="11003" width="17" style="2" customWidth="1"/>
    <col min="11004" max="11253" width="11.42578125" style="2"/>
    <col min="11254" max="11254" width="4.5703125" style="2" customWidth="1"/>
    <col min="11255" max="11255" width="32.7109375" style="2" customWidth="1"/>
    <col min="11256" max="11257" width="11.7109375" style="2" customWidth="1"/>
    <col min="11258" max="11258" width="7.7109375" style="2" customWidth="1"/>
    <col min="11259" max="11259" width="17" style="2" customWidth="1"/>
    <col min="11260" max="11509" width="11.42578125" style="2"/>
    <col min="11510" max="11510" width="4.5703125" style="2" customWidth="1"/>
    <col min="11511" max="11511" width="32.7109375" style="2" customWidth="1"/>
    <col min="11512" max="11513" width="11.7109375" style="2" customWidth="1"/>
    <col min="11514" max="11514" width="7.7109375" style="2" customWidth="1"/>
    <col min="11515" max="11515" width="17" style="2" customWidth="1"/>
    <col min="11516" max="11765" width="11.42578125" style="2"/>
    <col min="11766" max="11766" width="4.5703125" style="2" customWidth="1"/>
    <col min="11767" max="11767" width="32.7109375" style="2" customWidth="1"/>
    <col min="11768" max="11769" width="11.7109375" style="2" customWidth="1"/>
    <col min="11770" max="11770" width="7.7109375" style="2" customWidth="1"/>
    <col min="11771" max="11771" width="17" style="2" customWidth="1"/>
    <col min="11772" max="12021" width="11.42578125" style="2"/>
    <col min="12022" max="12022" width="4.5703125" style="2" customWidth="1"/>
    <col min="12023" max="12023" width="32.7109375" style="2" customWidth="1"/>
    <col min="12024" max="12025" width="11.7109375" style="2" customWidth="1"/>
    <col min="12026" max="12026" width="7.7109375" style="2" customWidth="1"/>
    <col min="12027" max="12027" width="17" style="2" customWidth="1"/>
    <col min="12028" max="12277" width="11.42578125" style="2"/>
    <col min="12278" max="12278" width="4.5703125" style="2" customWidth="1"/>
    <col min="12279" max="12279" width="32.7109375" style="2" customWidth="1"/>
    <col min="12280" max="12281" width="11.7109375" style="2" customWidth="1"/>
    <col min="12282" max="12282" width="7.7109375" style="2" customWidth="1"/>
    <col min="12283" max="12283" width="17" style="2" customWidth="1"/>
    <col min="12284" max="12533" width="11.42578125" style="2"/>
    <col min="12534" max="12534" width="4.5703125" style="2" customWidth="1"/>
    <col min="12535" max="12535" width="32.7109375" style="2" customWidth="1"/>
    <col min="12536" max="12537" width="11.7109375" style="2" customWidth="1"/>
    <col min="12538" max="12538" width="7.7109375" style="2" customWidth="1"/>
    <col min="12539" max="12539" width="17" style="2" customWidth="1"/>
    <col min="12540" max="12789" width="11.42578125" style="2"/>
    <col min="12790" max="12790" width="4.5703125" style="2" customWidth="1"/>
    <col min="12791" max="12791" width="32.7109375" style="2" customWidth="1"/>
    <col min="12792" max="12793" width="11.7109375" style="2" customWidth="1"/>
    <col min="12794" max="12794" width="7.7109375" style="2" customWidth="1"/>
    <col min="12795" max="12795" width="17" style="2" customWidth="1"/>
    <col min="12796" max="13045" width="11.42578125" style="2"/>
    <col min="13046" max="13046" width="4.5703125" style="2" customWidth="1"/>
    <col min="13047" max="13047" width="32.7109375" style="2" customWidth="1"/>
    <col min="13048" max="13049" width="11.7109375" style="2" customWidth="1"/>
    <col min="13050" max="13050" width="7.7109375" style="2" customWidth="1"/>
    <col min="13051" max="13051" width="17" style="2" customWidth="1"/>
    <col min="13052" max="13301" width="11.42578125" style="2"/>
    <col min="13302" max="13302" width="4.5703125" style="2" customWidth="1"/>
    <col min="13303" max="13303" width="32.7109375" style="2" customWidth="1"/>
    <col min="13304" max="13305" width="11.7109375" style="2" customWidth="1"/>
    <col min="13306" max="13306" width="7.7109375" style="2" customWidth="1"/>
    <col min="13307" max="13307" width="17" style="2" customWidth="1"/>
    <col min="13308" max="13557" width="11.42578125" style="2"/>
    <col min="13558" max="13558" width="4.5703125" style="2" customWidth="1"/>
    <col min="13559" max="13559" width="32.7109375" style="2" customWidth="1"/>
    <col min="13560" max="13561" width="11.7109375" style="2" customWidth="1"/>
    <col min="13562" max="13562" width="7.7109375" style="2" customWidth="1"/>
    <col min="13563" max="13563" width="17" style="2" customWidth="1"/>
    <col min="13564" max="13813" width="11.42578125" style="2"/>
    <col min="13814" max="13814" width="4.5703125" style="2" customWidth="1"/>
    <col min="13815" max="13815" width="32.7109375" style="2" customWidth="1"/>
    <col min="13816" max="13817" width="11.7109375" style="2" customWidth="1"/>
    <col min="13818" max="13818" width="7.7109375" style="2" customWidth="1"/>
    <col min="13819" max="13819" width="17" style="2" customWidth="1"/>
    <col min="13820" max="14069" width="11.42578125" style="2"/>
    <col min="14070" max="14070" width="4.5703125" style="2" customWidth="1"/>
    <col min="14071" max="14071" width="32.7109375" style="2" customWidth="1"/>
    <col min="14072" max="14073" width="11.7109375" style="2" customWidth="1"/>
    <col min="14074" max="14074" width="7.7109375" style="2" customWidth="1"/>
    <col min="14075" max="14075" width="17" style="2" customWidth="1"/>
    <col min="14076" max="14325" width="11.42578125" style="2"/>
    <col min="14326" max="14326" width="4.5703125" style="2" customWidth="1"/>
    <col min="14327" max="14327" width="32.7109375" style="2" customWidth="1"/>
    <col min="14328" max="14329" width="11.7109375" style="2" customWidth="1"/>
    <col min="14330" max="14330" width="7.7109375" style="2" customWidth="1"/>
    <col min="14331" max="14331" width="17" style="2" customWidth="1"/>
    <col min="14332" max="14581" width="11.42578125" style="2"/>
    <col min="14582" max="14582" width="4.5703125" style="2" customWidth="1"/>
    <col min="14583" max="14583" width="32.7109375" style="2" customWidth="1"/>
    <col min="14584" max="14585" width="11.7109375" style="2" customWidth="1"/>
    <col min="14586" max="14586" width="7.7109375" style="2" customWidth="1"/>
    <col min="14587" max="14587" width="17" style="2" customWidth="1"/>
    <col min="14588" max="14837" width="11.42578125" style="2"/>
    <col min="14838" max="14838" width="4.5703125" style="2" customWidth="1"/>
    <col min="14839" max="14839" width="32.7109375" style="2" customWidth="1"/>
    <col min="14840" max="14841" width="11.7109375" style="2" customWidth="1"/>
    <col min="14842" max="14842" width="7.7109375" style="2" customWidth="1"/>
    <col min="14843" max="14843" width="17" style="2" customWidth="1"/>
    <col min="14844" max="15093" width="11.42578125" style="2"/>
    <col min="15094" max="15094" width="4.5703125" style="2" customWidth="1"/>
    <col min="15095" max="15095" width="32.7109375" style="2" customWidth="1"/>
    <col min="15096" max="15097" width="11.7109375" style="2" customWidth="1"/>
    <col min="15098" max="15098" width="7.7109375" style="2" customWidth="1"/>
    <col min="15099" max="15099" width="17" style="2" customWidth="1"/>
    <col min="15100" max="15349" width="11.42578125" style="2"/>
    <col min="15350" max="15350" width="4.5703125" style="2" customWidth="1"/>
    <col min="15351" max="15351" width="32.7109375" style="2" customWidth="1"/>
    <col min="15352" max="15353" width="11.7109375" style="2" customWidth="1"/>
    <col min="15354" max="15354" width="7.7109375" style="2" customWidth="1"/>
    <col min="15355" max="15355" width="17" style="2" customWidth="1"/>
    <col min="15356" max="15605" width="11.42578125" style="2"/>
    <col min="15606" max="15606" width="4.5703125" style="2" customWidth="1"/>
    <col min="15607" max="15607" width="32.7109375" style="2" customWidth="1"/>
    <col min="15608" max="15609" width="11.7109375" style="2" customWidth="1"/>
    <col min="15610" max="15610" width="7.7109375" style="2" customWidth="1"/>
    <col min="15611" max="15611" width="17" style="2" customWidth="1"/>
    <col min="15612" max="15861" width="11.42578125" style="2"/>
    <col min="15862" max="15862" width="4.5703125" style="2" customWidth="1"/>
    <col min="15863" max="15863" width="32.7109375" style="2" customWidth="1"/>
    <col min="15864" max="15865" width="11.7109375" style="2" customWidth="1"/>
    <col min="15866" max="15866" width="7.7109375" style="2" customWidth="1"/>
    <col min="15867" max="15867" width="17" style="2" customWidth="1"/>
    <col min="15868" max="16384" width="11.42578125" style="2"/>
  </cols>
  <sheetData>
    <row r="7" spans="1:6" ht="15.75" customHeight="1">
      <c r="A7" s="116" t="s">
        <v>85</v>
      </c>
      <c r="B7" s="116"/>
      <c r="C7" s="116"/>
      <c r="D7" s="116"/>
      <c r="E7" s="116"/>
      <c r="F7" s="116"/>
    </row>
    <row r="8" spans="1:6" ht="14.25" customHeight="1">
      <c r="A8" s="6"/>
      <c r="B8" s="7"/>
      <c r="C8" s="117" t="s">
        <v>30</v>
      </c>
      <c r="D8" s="117"/>
      <c r="E8" s="117"/>
      <c r="F8" s="7"/>
    </row>
    <row r="9" spans="1:6" ht="15.75" customHeight="1">
      <c r="A9" s="118" t="s">
        <v>23</v>
      </c>
      <c r="B9" s="118"/>
      <c r="C9" s="8" t="s">
        <v>49</v>
      </c>
      <c r="D9" s="9" t="s">
        <v>32</v>
      </c>
      <c r="E9" s="9">
        <v>2025</v>
      </c>
      <c r="F9" s="10"/>
    </row>
    <row r="10" spans="1:6" ht="15.75" customHeight="1">
      <c r="A10" s="119" t="s">
        <v>135</v>
      </c>
      <c r="B10" s="119"/>
      <c r="C10" s="11" t="s">
        <v>27</v>
      </c>
      <c r="D10" s="11" t="s">
        <v>28</v>
      </c>
      <c r="E10" s="11" t="s">
        <v>29</v>
      </c>
      <c r="F10" s="12"/>
    </row>
    <row r="11" spans="1:6">
      <c r="A11" s="13"/>
      <c r="B11" s="13"/>
      <c r="C11" s="13"/>
      <c r="D11" s="13"/>
      <c r="E11" s="13"/>
      <c r="F11" s="12"/>
    </row>
    <row r="12" spans="1:6">
      <c r="A12" s="14" t="s">
        <v>13</v>
      </c>
      <c r="B12" s="15" t="s">
        <v>0</v>
      </c>
      <c r="C12" s="14" t="s">
        <v>11</v>
      </c>
      <c r="D12" s="14" t="s">
        <v>12</v>
      </c>
      <c r="E12" s="14" t="s">
        <v>1</v>
      </c>
      <c r="F12" s="16" t="s">
        <v>2</v>
      </c>
    </row>
    <row r="13" spans="1:6" ht="25.5">
      <c r="A13" s="21">
        <v>1</v>
      </c>
      <c r="B13" s="18" t="s">
        <v>86</v>
      </c>
      <c r="C13" s="19">
        <v>4</v>
      </c>
      <c r="D13" s="19"/>
      <c r="E13" s="19"/>
      <c r="F13" s="20"/>
    </row>
    <row r="14" spans="1:6" ht="25.5">
      <c r="A14" s="21">
        <f>A13+1</f>
        <v>2</v>
      </c>
      <c r="B14" s="18" t="s">
        <v>87</v>
      </c>
      <c r="C14" s="19">
        <v>2</v>
      </c>
      <c r="D14" s="19"/>
      <c r="E14" s="19"/>
      <c r="F14" s="20"/>
    </row>
    <row r="15" spans="1:6" ht="25.5">
      <c r="A15" s="21">
        <f t="shared" ref="A15:A41" si="0">A14+1</f>
        <v>3</v>
      </c>
      <c r="B15" s="22" t="s">
        <v>88</v>
      </c>
      <c r="C15" s="23">
        <v>2</v>
      </c>
      <c r="D15" s="23"/>
      <c r="E15" s="17"/>
      <c r="F15" s="24"/>
    </row>
    <row r="16" spans="1:6">
      <c r="A16" s="21">
        <f t="shared" si="0"/>
        <v>4</v>
      </c>
      <c r="B16" s="18" t="s">
        <v>89</v>
      </c>
      <c r="C16" s="23">
        <v>2</v>
      </c>
      <c r="D16" s="23"/>
      <c r="E16" s="17"/>
      <c r="F16" s="24"/>
    </row>
    <row r="17" spans="1:6" ht="25.5">
      <c r="A17" s="21">
        <f t="shared" si="0"/>
        <v>5</v>
      </c>
      <c r="B17" s="22" t="s">
        <v>90</v>
      </c>
      <c r="C17" s="23">
        <v>3</v>
      </c>
      <c r="D17" s="23"/>
      <c r="E17" s="17"/>
      <c r="F17" s="24"/>
    </row>
    <row r="18" spans="1:6">
      <c r="A18" s="21">
        <f t="shared" si="0"/>
        <v>6</v>
      </c>
      <c r="B18" s="22" t="s">
        <v>98</v>
      </c>
      <c r="C18" s="23">
        <v>2</v>
      </c>
      <c r="D18" s="23"/>
      <c r="E18" s="17"/>
      <c r="F18" s="24"/>
    </row>
    <row r="19" spans="1:6" ht="25.5">
      <c r="A19" s="21">
        <f t="shared" si="0"/>
        <v>7</v>
      </c>
      <c r="B19" s="18" t="s">
        <v>91</v>
      </c>
      <c r="C19" s="23">
        <v>2</v>
      </c>
      <c r="D19" s="23"/>
      <c r="E19" s="17"/>
      <c r="F19" s="24"/>
    </row>
    <row r="20" spans="1:6" ht="38.25">
      <c r="A20" s="21">
        <f t="shared" si="0"/>
        <v>8</v>
      </c>
      <c r="B20" s="18" t="s">
        <v>92</v>
      </c>
      <c r="C20" s="23">
        <v>2</v>
      </c>
      <c r="D20" s="23"/>
      <c r="E20" s="17"/>
      <c r="F20" s="25"/>
    </row>
    <row r="21" spans="1:6" ht="26.25" customHeight="1">
      <c r="A21" s="21">
        <f t="shared" si="0"/>
        <v>9</v>
      </c>
      <c r="B21" s="22" t="s">
        <v>93</v>
      </c>
      <c r="C21" s="23"/>
      <c r="D21" s="23" t="s">
        <v>137</v>
      </c>
      <c r="E21" s="17"/>
      <c r="F21" s="26" t="s">
        <v>140</v>
      </c>
    </row>
    <row r="22" spans="1:6" ht="25.5">
      <c r="A22" s="21">
        <f t="shared" si="0"/>
        <v>10</v>
      </c>
      <c r="B22" s="68" t="s">
        <v>94</v>
      </c>
      <c r="C22" s="23"/>
      <c r="D22" s="23" t="s">
        <v>137</v>
      </c>
      <c r="E22" s="17"/>
      <c r="F22" s="24" t="s">
        <v>139</v>
      </c>
    </row>
    <row r="23" spans="1:6" ht="26.25" customHeight="1">
      <c r="A23" s="21">
        <f t="shared" si="0"/>
        <v>11</v>
      </c>
      <c r="B23" s="68" t="s">
        <v>95</v>
      </c>
      <c r="C23" s="23">
        <v>4</v>
      </c>
      <c r="D23" s="23"/>
      <c r="E23" s="17"/>
      <c r="F23" s="24"/>
    </row>
    <row r="24" spans="1:6" ht="25.5">
      <c r="A24" s="21">
        <f t="shared" si="0"/>
        <v>12</v>
      </c>
      <c r="B24" s="68" t="s">
        <v>96</v>
      </c>
      <c r="C24" s="23">
        <v>5</v>
      </c>
      <c r="D24" s="23"/>
      <c r="E24" s="17"/>
      <c r="F24" s="24"/>
    </row>
    <row r="25" spans="1:6" ht="25.5">
      <c r="A25" s="21">
        <f t="shared" si="0"/>
        <v>13</v>
      </c>
      <c r="B25" s="68" t="s">
        <v>112</v>
      </c>
      <c r="C25" s="23">
        <v>4</v>
      </c>
      <c r="D25" s="23"/>
      <c r="E25" s="17"/>
      <c r="F25" s="24"/>
    </row>
    <row r="26" spans="1:6" ht="26.25" customHeight="1">
      <c r="A26" s="21">
        <f t="shared" si="0"/>
        <v>14</v>
      </c>
      <c r="B26" s="22" t="s">
        <v>97</v>
      </c>
      <c r="C26" s="23">
        <v>4</v>
      </c>
      <c r="D26" s="23"/>
      <c r="E26" s="17"/>
      <c r="F26" s="24"/>
    </row>
    <row r="27" spans="1:6" ht="25.5">
      <c r="A27" s="21">
        <f t="shared" si="0"/>
        <v>15</v>
      </c>
      <c r="B27" s="22" t="s">
        <v>125</v>
      </c>
      <c r="C27" s="23"/>
      <c r="D27" s="23"/>
      <c r="E27" s="17">
        <v>4</v>
      </c>
      <c r="F27" s="24"/>
    </row>
    <row r="28" spans="1:6">
      <c r="A28" s="21">
        <f t="shared" si="0"/>
        <v>16</v>
      </c>
      <c r="B28" s="18" t="s">
        <v>99</v>
      </c>
      <c r="C28" s="23">
        <v>4</v>
      </c>
      <c r="D28" s="23"/>
      <c r="E28" s="17"/>
      <c r="F28" s="24"/>
    </row>
    <row r="29" spans="1:6" ht="25.5">
      <c r="A29" s="21">
        <f t="shared" si="0"/>
        <v>17</v>
      </c>
      <c r="B29" s="18" t="s">
        <v>100</v>
      </c>
      <c r="C29" s="23">
        <v>4</v>
      </c>
      <c r="D29" s="23"/>
      <c r="E29" s="17"/>
      <c r="F29" s="24"/>
    </row>
    <row r="30" spans="1:6" ht="25.5">
      <c r="A30" s="21">
        <f t="shared" si="0"/>
        <v>18</v>
      </c>
      <c r="B30" s="22" t="s">
        <v>101</v>
      </c>
      <c r="C30" s="23">
        <v>4</v>
      </c>
      <c r="D30" s="23"/>
      <c r="E30" s="17"/>
      <c r="F30" s="24"/>
    </row>
    <row r="31" spans="1:6" ht="25.5">
      <c r="A31" s="21">
        <f t="shared" si="0"/>
        <v>19</v>
      </c>
      <c r="B31" s="18" t="s">
        <v>102</v>
      </c>
      <c r="C31" s="23">
        <v>4</v>
      </c>
      <c r="D31" s="23"/>
      <c r="E31" s="17"/>
      <c r="F31" s="24"/>
    </row>
    <row r="32" spans="1:6" ht="25.5">
      <c r="A32" s="21">
        <f t="shared" si="0"/>
        <v>20</v>
      </c>
      <c r="B32" s="18" t="s">
        <v>103</v>
      </c>
      <c r="C32" s="23">
        <v>5</v>
      </c>
      <c r="D32" s="23"/>
      <c r="E32" s="17"/>
      <c r="F32" s="24"/>
    </row>
    <row r="33" spans="1:17">
      <c r="A33" s="21">
        <f t="shared" si="0"/>
        <v>21</v>
      </c>
      <c r="B33" s="18" t="s">
        <v>104</v>
      </c>
      <c r="C33" s="23">
        <v>5</v>
      </c>
      <c r="D33" s="23"/>
      <c r="E33" s="17"/>
      <c r="F33" s="24"/>
    </row>
    <row r="34" spans="1:17" ht="25.5">
      <c r="A34" s="21">
        <f t="shared" si="0"/>
        <v>22</v>
      </c>
      <c r="B34" s="18" t="s">
        <v>105</v>
      </c>
      <c r="C34" s="23">
        <v>5</v>
      </c>
      <c r="D34" s="23"/>
      <c r="E34" s="17"/>
      <c r="F34" s="24"/>
    </row>
    <row r="35" spans="1:17" ht="38.25">
      <c r="A35" s="21">
        <f t="shared" si="0"/>
        <v>23</v>
      </c>
      <c r="B35" s="18" t="s">
        <v>126</v>
      </c>
      <c r="C35" s="23">
        <v>2</v>
      </c>
      <c r="D35" s="23"/>
      <c r="E35" s="17"/>
      <c r="F35" s="24"/>
    </row>
    <row r="36" spans="1:17" ht="40.5" customHeight="1">
      <c r="A36" s="21">
        <f t="shared" si="0"/>
        <v>24</v>
      </c>
      <c r="B36" s="30" t="s">
        <v>106</v>
      </c>
      <c r="C36" s="23">
        <v>2</v>
      </c>
      <c r="D36" s="23"/>
      <c r="E36" s="17"/>
      <c r="F36" s="24"/>
    </row>
    <row r="37" spans="1:17" ht="38.25">
      <c r="A37" s="21">
        <f t="shared" si="0"/>
        <v>25</v>
      </c>
      <c r="B37" s="22" t="s">
        <v>107</v>
      </c>
      <c r="C37" s="23">
        <v>2</v>
      </c>
      <c r="D37" s="23"/>
      <c r="E37" s="17"/>
      <c r="F37" s="24"/>
    </row>
    <row r="38" spans="1:17" ht="25.5">
      <c r="A38" s="21">
        <f t="shared" si="0"/>
        <v>26</v>
      </c>
      <c r="B38" s="22" t="s">
        <v>108</v>
      </c>
      <c r="C38" s="23">
        <v>5</v>
      </c>
      <c r="D38" s="23"/>
      <c r="E38" s="17"/>
      <c r="F38" s="24"/>
    </row>
    <row r="39" spans="1:17" ht="63.75">
      <c r="A39" s="21">
        <f t="shared" si="0"/>
        <v>27</v>
      </c>
      <c r="B39" s="22" t="s">
        <v>109</v>
      </c>
      <c r="C39" s="23">
        <v>3</v>
      </c>
      <c r="D39" s="23"/>
      <c r="E39" s="17"/>
      <c r="F39" s="24"/>
    </row>
    <row r="40" spans="1:17" ht="76.5">
      <c r="A40" s="21">
        <f t="shared" si="0"/>
        <v>28</v>
      </c>
      <c r="B40" s="31" t="s">
        <v>110</v>
      </c>
      <c r="C40" s="23">
        <v>3</v>
      </c>
      <c r="D40" s="23"/>
      <c r="E40" s="17"/>
      <c r="F40" s="24"/>
    </row>
    <row r="41" spans="1:17" ht="26.25" customHeight="1">
      <c r="A41" s="21">
        <f t="shared" si="0"/>
        <v>29</v>
      </c>
      <c r="B41" s="22" t="s">
        <v>111</v>
      </c>
      <c r="C41" s="32">
        <v>4</v>
      </c>
      <c r="D41" s="32"/>
      <c r="E41" s="17"/>
      <c r="F41" s="24"/>
    </row>
    <row r="42" spans="1:17" ht="15" customHeight="1">
      <c r="A42" s="120" t="s">
        <v>6</v>
      </c>
      <c r="B42" s="121"/>
      <c r="C42" s="33">
        <f>COUNT(C13:C41)</f>
        <v>26</v>
      </c>
      <c r="D42" s="33">
        <f>COUNTIF(D13:D41,"x")</f>
        <v>2</v>
      </c>
      <c r="E42" s="33">
        <f>COUNT(E13:E41)</f>
        <v>1</v>
      </c>
      <c r="F42" s="72"/>
    </row>
    <row r="43" spans="1:17">
      <c r="A43" s="122"/>
      <c r="B43" s="123"/>
      <c r="C43" s="131">
        <f>SUM(C42:E42)</f>
        <v>29</v>
      </c>
      <c r="D43" s="132"/>
      <c r="E43" s="133"/>
      <c r="F43" s="73"/>
    </row>
    <row r="44" spans="1:17">
      <c r="A44" s="130" t="s">
        <v>7</v>
      </c>
      <c r="B44" s="130"/>
      <c r="C44" s="131">
        <f>SUM(C42+E42)</f>
        <v>27</v>
      </c>
      <c r="D44" s="132"/>
      <c r="E44" s="133"/>
      <c r="F44" s="73"/>
    </row>
    <row r="45" spans="1:17" ht="31.5" customHeight="1">
      <c r="A45" s="131" t="s">
        <v>5</v>
      </c>
      <c r="B45" s="133"/>
      <c r="C45" s="138">
        <f>SUM(C13:C41)+SUM(E13:E41)</f>
        <v>92</v>
      </c>
      <c r="D45" s="139"/>
      <c r="E45" s="140"/>
      <c r="F45" s="74"/>
    </row>
    <row r="46" spans="1:17" ht="15.75" customHeight="1">
      <c r="A46" s="37"/>
      <c r="B46" s="37"/>
      <c r="C46" s="2"/>
      <c r="D46" s="38"/>
      <c r="E46" s="38"/>
      <c r="F46" s="39"/>
    </row>
    <row r="47" spans="1:17" ht="15.75" customHeight="1">
      <c r="A47" s="37"/>
      <c r="B47" s="141" t="s">
        <v>14</v>
      </c>
      <c r="C47" s="142"/>
      <c r="D47" s="142"/>
      <c r="E47" s="143"/>
      <c r="F47" s="39"/>
      <c r="H47" s="126" t="s">
        <v>18</v>
      </c>
      <c r="I47" s="127"/>
      <c r="J47" s="127"/>
      <c r="K47" s="127"/>
      <c r="L47" s="127"/>
      <c r="M47" s="127"/>
      <c r="N47" s="127"/>
      <c r="O47" s="127"/>
      <c r="P47" s="127"/>
      <c r="Q47" s="128"/>
    </row>
    <row r="48" spans="1:17" ht="15.75" customHeight="1">
      <c r="B48" s="40"/>
      <c r="C48" s="144" t="s">
        <v>3</v>
      </c>
      <c r="D48" s="144"/>
      <c r="E48" s="145"/>
      <c r="H48" s="41">
        <v>1</v>
      </c>
      <c r="I48" s="42">
        <v>2</v>
      </c>
      <c r="J48" s="42">
        <v>3</v>
      </c>
      <c r="K48" s="42">
        <v>4</v>
      </c>
      <c r="L48" s="42">
        <v>5</v>
      </c>
      <c r="M48" s="42">
        <v>6</v>
      </c>
      <c r="N48" s="42">
        <v>7</v>
      </c>
      <c r="O48" s="42">
        <v>8</v>
      </c>
      <c r="P48" s="42">
        <v>9</v>
      </c>
      <c r="Q48" s="43">
        <v>10</v>
      </c>
    </row>
    <row r="49" spans="2:17">
      <c r="B49" s="44" t="s">
        <v>15</v>
      </c>
      <c r="C49" s="124" t="s">
        <v>10</v>
      </c>
      <c r="D49" s="124"/>
      <c r="E49" s="125"/>
      <c r="H49" s="45">
        <v>4</v>
      </c>
      <c r="I49" s="46">
        <v>2</v>
      </c>
      <c r="J49" s="46">
        <v>2</v>
      </c>
      <c r="K49" s="46">
        <v>2</v>
      </c>
      <c r="L49" s="46">
        <v>3</v>
      </c>
      <c r="M49" s="46">
        <v>2</v>
      </c>
      <c r="N49" s="46">
        <v>2</v>
      </c>
      <c r="O49" s="46">
        <v>2</v>
      </c>
      <c r="P49" s="46">
        <v>4</v>
      </c>
      <c r="Q49" s="47">
        <v>4</v>
      </c>
    </row>
    <row r="50" spans="2:17">
      <c r="B50" s="44" t="s">
        <v>16</v>
      </c>
      <c r="C50" s="134" t="s">
        <v>9</v>
      </c>
      <c r="D50" s="134"/>
      <c r="E50" s="135"/>
      <c r="H50" s="45"/>
      <c r="I50" s="46"/>
      <c r="J50" s="46"/>
      <c r="K50" s="46"/>
      <c r="L50" s="46"/>
      <c r="M50" s="46"/>
      <c r="N50" s="46"/>
      <c r="O50" s="46"/>
      <c r="P50" s="46"/>
      <c r="Q50" s="47"/>
    </row>
    <row r="51" spans="2:17">
      <c r="B51" s="50" t="s">
        <v>17</v>
      </c>
      <c r="C51" s="136" t="s">
        <v>8</v>
      </c>
      <c r="D51" s="136"/>
      <c r="E51" s="137"/>
      <c r="H51" s="41">
        <v>11</v>
      </c>
      <c r="I51" s="42">
        <v>12</v>
      </c>
      <c r="J51" s="42">
        <v>13</v>
      </c>
      <c r="K51" s="42">
        <v>14</v>
      </c>
      <c r="L51" s="42">
        <v>15</v>
      </c>
      <c r="M51" s="42">
        <v>16</v>
      </c>
      <c r="N51" s="42">
        <v>17</v>
      </c>
      <c r="O51" s="42">
        <v>18</v>
      </c>
      <c r="P51" s="42">
        <v>19</v>
      </c>
      <c r="Q51" s="43">
        <v>20</v>
      </c>
    </row>
    <row r="52" spans="2:17">
      <c r="B52" s="51"/>
      <c r="C52" s="51"/>
      <c r="D52" s="51"/>
      <c r="E52" s="51"/>
      <c r="H52" s="45">
        <v>4</v>
      </c>
      <c r="I52" s="46">
        <v>5</v>
      </c>
      <c r="J52" s="46">
        <v>4</v>
      </c>
      <c r="K52" s="46">
        <v>4</v>
      </c>
      <c r="L52" s="46">
        <v>4</v>
      </c>
      <c r="M52" s="46">
        <v>4</v>
      </c>
      <c r="N52" s="46">
        <v>4</v>
      </c>
      <c r="O52" s="46">
        <v>4</v>
      </c>
      <c r="P52" s="46">
        <v>4</v>
      </c>
      <c r="Q52" s="47">
        <v>5</v>
      </c>
    </row>
    <row r="53" spans="2:17">
      <c r="H53" s="52"/>
      <c r="I53" s="53"/>
      <c r="J53" s="53"/>
      <c r="K53" s="53"/>
      <c r="L53" s="53"/>
      <c r="M53" s="53"/>
      <c r="N53" s="53"/>
      <c r="O53" s="53"/>
      <c r="P53" s="53"/>
      <c r="Q53" s="54"/>
    </row>
    <row r="54" spans="2:17">
      <c r="H54" s="55">
        <v>21</v>
      </c>
      <c r="I54" s="56">
        <v>22</v>
      </c>
      <c r="J54" s="56">
        <v>23</v>
      </c>
      <c r="K54" s="56">
        <v>24</v>
      </c>
      <c r="L54" s="56">
        <v>25</v>
      </c>
      <c r="M54" s="56">
        <v>26</v>
      </c>
      <c r="N54" s="56">
        <v>27</v>
      </c>
      <c r="O54" s="56">
        <v>28</v>
      </c>
      <c r="P54" s="56">
        <v>29</v>
      </c>
      <c r="Q54" s="57">
        <v>30</v>
      </c>
    </row>
    <row r="55" spans="2:17">
      <c r="B55" s="58" t="s">
        <v>4</v>
      </c>
      <c r="C55" s="129" t="s">
        <v>168</v>
      </c>
      <c r="D55" s="129"/>
      <c r="E55" s="129"/>
      <c r="F55" s="129"/>
      <c r="H55" s="45">
        <v>5</v>
      </c>
      <c r="I55" s="46">
        <v>5</v>
      </c>
      <c r="J55" s="46">
        <v>2</v>
      </c>
      <c r="K55" s="46">
        <v>2</v>
      </c>
      <c r="L55" s="46">
        <v>2</v>
      </c>
      <c r="M55" s="46">
        <v>5</v>
      </c>
      <c r="N55" s="46">
        <v>3</v>
      </c>
      <c r="O55" s="46">
        <v>3</v>
      </c>
      <c r="P55" s="46">
        <v>4</v>
      </c>
      <c r="Q55" s="47"/>
    </row>
    <row r="56" spans="2:17">
      <c r="H56" s="52"/>
      <c r="I56" s="53"/>
      <c r="J56" s="53"/>
      <c r="K56" s="53"/>
      <c r="L56" s="53"/>
      <c r="M56" s="53"/>
      <c r="N56" s="53"/>
      <c r="O56" s="53"/>
      <c r="P56" s="53"/>
      <c r="Q56" s="54"/>
    </row>
    <row r="57" spans="2:17">
      <c r="H57" s="59"/>
      <c r="I57" s="59"/>
      <c r="J57" s="59"/>
      <c r="K57" s="61"/>
      <c r="L57" s="61"/>
      <c r="M57" s="61"/>
      <c r="N57" s="61"/>
      <c r="O57" s="61"/>
      <c r="P57" s="61"/>
      <c r="Q57" s="61"/>
    </row>
    <row r="58" spans="2:17">
      <c r="H58" s="60" t="s">
        <v>27</v>
      </c>
      <c r="I58" s="60" t="s">
        <v>28</v>
      </c>
      <c r="J58" s="60" t="s">
        <v>29</v>
      </c>
      <c r="K58" s="61"/>
      <c r="L58" s="61"/>
      <c r="M58" s="61"/>
      <c r="N58" s="61"/>
      <c r="O58" s="61"/>
      <c r="P58" s="61"/>
      <c r="Q58" s="61"/>
    </row>
    <row r="59" spans="2:17">
      <c r="H59" s="64" t="s">
        <v>33</v>
      </c>
      <c r="I59" s="61" t="s">
        <v>32</v>
      </c>
      <c r="J59" s="61">
        <v>2017</v>
      </c>
      <c r="K59" s="61"/>
      <c r="L59" s="61"/>
      <c r="M59" s="61"/>
      <c r="N59" s="61"/>
      <c r="O59" s="61"/>
      <c r="P59" s="61"/>
      <c r="Q59" s="61"/>
    </row>
    <row r="60" spans="2:17">
      <c r="H60" s="64" t="s">
        <v>34</v>
      </c>
      <c r="I60" s="61" t="s">
        <v>63</v>
      </c>
      <c r="J60" s="61">
        <v>2018</v>
      </c>
      <c r="K60" s="61"/>
      <c r="L60" s="61"/>
      <c r="M60" s="61"/>
      <c r="N60" s="61"/>
      <c r="O60" s="61"/>
      <c r="P60" s="61"/>
      <c r="Q60" s="61"/>
    </row>
    <row r="61" spans="2:17">
      <c r="H61" s="64" t="s">
        <v>35</v>
      </c>
      <c r="I61" s="61" t="s">
        <v>64</v>
      </c>
      <c r="J61" s="61">
        <v>2019</v>
      </c>
      <c r="K61" s="61"/>
      <c r="L61" s="61"/>
      <c r="M61" s="61"/>
      <c r="N61" s="61"/>
      <c r="O61" s="61"/>
      <c r="P61" s="61"/>
      <c r="Q61" s="61"/>
    </row>
    <row r="62" spans="2:17">
      <c r="H62" s="64" t="s">
        <v>36</v>
      </c>
      <c r="I62" s="61" t="s">
        <v>65</v>
      </c>
      <c r="J62" s="61">
        <v>2020</v>
      </c>
      <c r="K62" s="61"/>
      <c r="L62" s="61"/>
      <c r="M62" s="61"/>
      <c r="N62" s="61"/>
      <c r="O62" s="61"/>
      <c r="P62" s="61"/>
      <c r="Q62" s="61"/>
    </row>
    <row r="63" spans="2:17">
      <c r="H63" s="64" t="s">
        <v>37</v>
      </c>
      <c r="I63" s="61" t="s">
        <v>66</v>
      </c>
      <c r="J63" s="61">
        <v>2021</v>
      </c>
      <c r="K63" s="61"/>
      <c r="L63" s="61"/>
      <c r="M63" s="61"/>
      <c r="N63" s="61"/>
      <c r="O63" s="61"/>
      <c r="P63" s="61"/>
      <c r="Q63" s="61"/>
    </row>
    <row r="64" spans="2:17">
      <c r="H64" s="64" t="s">
        <v>38</v>
      </c>
      <c r="I64" s="61" t="s">
        <v>67</v>
      </c>
      <c r="J64" s="61">
        <v>2022</v>
      </c>
      <c r="K64" s="61"/>
      <c r="L64" s="61"/>
      <c r="M64" s="61"/>
      <c r="N64" s="61"/>
      <c r="O64" s="61"/>
      <c r="P64" s="61"/>
      <c r="Q64" s="61"/>
    </row>
    <row r="65" spans="8:17">
      <c r="H65" s="64" t="s">
        <v>39</v>
      </c>
      <c r="I65" s="61" t="s">
        <v>68</v>
      </c>
      <c r="J65" s="61">
        <v>2023</v>
      </c>
      <c r="K65" s="61"/>
      <c r="L65" s="61"/>
      <c r="M65" s="61"/>
      <c r="N65" s="61"/>
      <c r="O65" s="61"/>
      <c r="P65" s="61"/>
      <c r="Q65" s="61"/>
    </row>
    <row r="66" spans="8:17">
      <c r="H66" s="64" t="s">
        <v>40</v>
      </c>
      <c r="I66" s="61" t="s">
        <v>69</v>
      </c>
      <c r="J66" s="61">
        <v>2024</v>
      </c>
      <c r="K66" s="61"/>
      <c r="L66" s="61"/>
      <c r="M66" s="61"/>
      <c r="N66" s="61"/>
      <c r="O66" s="61"/>
      <c r="P66" s="61"/>
      <c r="Q66" s="61"/>
    </row>
    <row r="67" spans="8:17">
      <c r="H67" s="64" t="s">
        <v>41</v>
      </c>
      <c r="I67" s="61" t="s">
        <v>70</v>
      </c>
      <c r="J67" s="61">
        <v>2025</v>
      </c>
      <c r="K67" s="61"/>
      <c r="L67" s="61"/>
      <c r="M67" s="61"/>
      <c r="N67" s="61"/>
      <c r="O67" s="61"/>
      <c r="P67" s="61"/>
      <c r="Q67" s="61"/>
    </row>
    <row r="68" spans="8:17">
      <c r="H68" s="64" t="s">
        <v>42</v>
      </c>
      <c r="I68" s="61" t="s">
        <v>71</v>
      </c>
      <c r="J68" s="61">
        <v>2026</v>
      </c>
      <c r="K68" s="61"/>
      <c r="L68" s="61"/>
      <c r="M68" s="61"/>
      <c r="N68" s="61"/>
      <c r="O68" s="61"/>
      <c r="P68" s="61"/>
      <c r="Q68" s="61"/>
    </row>
    <row r="69" spans="8:17">
      <c r="H69" s="64" t="s">
        <v>43</v>
      </c>
      <c r="I69" s="61" t="s">
        <v>72</v>
      </c>
      <c r="J69" s="61">
        <v>2027</v>
      </c>
      <c r="K69" s="61"/>
      <c r="L69" s="61"/>
      <c r="M69" s="61"/>
      <c r="N69" s="61"/>
      <c r="O69" s="61"/>
      <c r="P69" s="61"/>
      <c r="Q69" s="61"/>
    </row>
    <row r="70" spans="8:17">
      <c r="H70" s="64" t="s">
        <v>44</v>
      </c>
      <c r="I70" s="61" t="s">
        <v>73</v>
      </c>
      <c r="J70" s="61">
        <v>2028</v>
      </c>
      <c r="K70" s="61"/>
      <c r="L70" s="61"/>
      <c r="M70" s="61"/>
      <c r="N70" s="61"/>
      <c r="O70" s="61"/>
      <c r="P70" s="61"/>
      <c r="Q70" s="61"/>
    </row>
    <row r="71" spans="8:17">
      <c r="H71" s="64" t="s">
        <v>45</v>
      </c>
      <c r="I71" s="61"/>
      <c r="J71" s="61"/>
      <c r="K71" s="61"/>
      <c r="L71" s="61"/>
      <c r="M71" s="61"/>
      <c r="N71" s="61"/>
      <c r="O71" s="61"/>
      <c r="P71" s="61"/>
      <c r="Q71" s="61"/>
    </row>
    <row r="72" spans="8:17">
      <c r="H72" s="64" t="s">
        <v>46</v>
      </c>
      <c r="I72" s="61"/>
      <c r="J72" s="61"/>
      <c r="K72" s="61"/>
      <c r="L72" s="61"/>
      <c r="M72" s="61"/>
      <c r="N72" s="61"/>
      <c r="O72" s="61"/>
      <c r="P72" s="61"/>
      <c r="Q72" s="61"/>
    </row>
    <row r="73" spans="8:17">
      <c r="H73" s="64" t="s">
        <v>47</v>
      </c>
      <c r="I73" s="61"/>
      <c r="J73" s="61"/>
      <c r="K73" s="61"/>
      <c r="L73" s="61"/>
      <c r="M73" s="61"/>
      <c r="N73" s="61"/>
      <c r="O73" s="61"/>
      <c r="P73" s="61"/>
      <c r="Q73" s="61"/>
    </row>
    <row r="74" spans="8:17">
      <c r="H74" s="64" t="s">
        <v>48</v>
      </c>
      <c r="I74" s="61"/>
      <c r="J74" s="61"/>
      <c r="K74" s="61"/>
      <c r="L74" s="61"/>
      <c r="M74" s="61"/>
      <c r="N74" s="61"/>
      <c r="O74" s="61"/>
      <c r="P74" s="61"/>
      <c r="Q74" s="61"/>
    </row>
    <row r="75" spans="8:17">
      <c r="H75" s="64" t="s">
        <v>49</v>
      </c>
      <c r="I75" s="61"/>
      <c r="J75" s="61"/>
      <c r="K75" s="61"/>
      <c r="L75" s="61"/>
      <c r="M75" s="61"/>
      <c r="N75" s="61"/>
      <c r="O75" s="61"/>
      <c r="P75" s="61"/>
      <c r="Q75" s="61"/>
    </row>
    <row r="76" spans="8:17">
      <c r="H76" s="64" t="s">
        <v>50</v>
      </c>
      <c r="I76" s="61"/>
      <c r="J76" s="61"/>
      <c r="K76" s="61"/>
      <c r="L76" s="61"/>
      <c r="M76" s="61"/>
      <c r="N76" s="61"/>
      <c r="O76" s="61"/>
      <c r="P76" s="61"/>
      <c r="Q76" s="61"/>
    </row>
    <row r="77" spans="8:17">
      <c r="H77" s="64" t="s">
        <v>51</v>
      </c>
      <c r="I77" s="61"/>
      <c r="J77" s="61"/>
      <c r="K77" s="61"/>
      <c r="L77" s="61"/>
      <c r="M77" s="61"/>
      <c r="N77" s="61"/>
      <c r="O77" s="61"/>
      <c r="P77" s="61"/>
      <c r="Q77" s="61"/>
    </row>
    <row r="78" spans="8:17">
      <c r="H78" s="64" t="s">
        <v>52</v>
      </c>
      <c r="I78" s="61"/>
      <c r="J78" s="61"/>
      <c r="K78" s="61"/>
      <c r="L78" s="61"/>
      <c r="M78" s="61"/>
      <c r="N78" s="61"/>
      <c r="O78" s="61"/>
      <c r="P78" s="61"/>
      <c r="Q78" s="61"/>
    </row>
    <row r="79" spans="8:17">
      <c r="H79" s="64" t="s">
        <v>53</v>
      </c>
      <c r="I79" s="61"/>
      <c r="J79" s="61"/>
      <c r="K79" s="61"/>
      <c r="L79" s="61"/>
      <c r="M79" s="61"/>
      <c r="N79" s="61"/>
      <c r="O79" s="61"/>
      <c r="P79" s="61"/>
      <c r="Q79" s="61"/>
    </row>
    <row r="80" spans="8:17">
      <c r="H80" s="64" t="s">
        <v>54</v>
      </c>
      <c r="I80" s="61"/>
      <c r="J80" s="61"/>
      <c r="K80" s="61"/>
      <c r="L80" s="61"/>
      <c r="M80" s="61"/>
      <c r="N80" s="61"/>
      <c r="O80" s="61"/>
      <c r="P80" s="61"/>
      <c r="Q80" s="61"/>
    </row>
    <row r="81" spans="8:17">
      <c r="H81" s="64" t="s">
        <v>55</v>
      </c>
      <c r="I81" s="61"/>
      <c r="J81" s="61"/>
      <c r="K81" s="61"/>
      <c r="L81" s="61"/>
      <c r="M81" s="61"/>
      <c r="N81" s="61"/>
      <c r="O81" s="61"/>
      <c r="P81" s="61"/>
      <c r="Q81" s="61"/>
    </row>
    <row r="82" spans="8:17">
      <c r="H82" s="64" t="s">
        <v>56</v>
      </c>
      <c r="I82" s="61"/>
      <c r="J82" s="61"/>
      <c r="K82" s="61"/>
      <c r="L82" s="61"/>
      <c r="M82" s="61"/>
      <c r="N82" s="61"/>
      <c r="O82" s="61"/>
      <c r="P82" s="61"/>
      <c r="Q82" s="61"/>
    </row>
    <row r="83" spans="8:17">
      <c r="H83" s="64" t="s">
        <v>31</v>
      </c>
      <c r="I83" s="61"/>
      <c r="J83" s="61"/>
      <c r="K83" s="61"/>
      <c r="L83" s="61"/>
      <c r="M83" s="61"/>
      <c r="N83" s="61"/>
      <c r="O83" s="61"/>
      <c r="P83" s="61"/>
      <c r="Q83" s="61"/>
    </row>
    <row r="84" spans="8:17">
      <c r="H84" s="64" t="s">
        <v>57</v>
      </c>
      <c r="I84" s="61"/>
      <c r="J84" s="61"/>
      <c r="K84" s="61"/>
      <c r="L84" s="61"/>
      <c r="M84" s="61"/>
      <c r="N84" s="61"/>
      <c r="O84" s="61"/>
      <c r="P84" s="61"/>
      <c r="Q84" s="61"/>
    </row>
    <row r="85" spans="8:17">
      <c r="H85" s="64" t="s">
        <v>58</v>
      </c>
      <c r="I85" s="61"/>
      <c r="J85" s="61"/>
      <c r="K85" s="61"/>
      <c r="L85" s="61"/>
      <c r="M85" s="61"/>
      <c r="N85" s="61"/>
      <c r="O85" s="61"/>
      <c r="P85" s="61"/>
      <c r="Q85" s="61"/>
    </row>
    <row r="86" spans="8:17">
      <c r="H86" s="64" t="s">
        <v>59</v>
      </c>
      <c r="I86" s="61"/>
      <c r="J86" s="61"/>
      <c r="K86" s="61"/>
      <c r="L86" s="61"/>
      <c r="M86" s="61"/>
      <c r="N86" s="61"/>
      <c r="O86" s="61"/>
      <c r="P86" s="61"/>
      <c r="Q86" s="61"/>
    </row>
    <row r="87" spans="8:17">
      <c r="H87" s="64" t="s">
        <v>60</v>
      </c>
      <c r="I87" s="61"/>
      <c r="J87" s="61"/>
      <c r="K87" s="61"/>
      <c r="L87" s="61"/>
      <c r="M87" s="61"/>
      <c r="N87" s="61"/>
      <c r="O87" s="61"/>
      <c r="P87" s="61"/>
      <c r="Q87" s="61"/>
    </row>
    <row r="88" spans="8:17">
      <c r="H88" s="64" t="s">
        <v>61</v>
      </c>
      <c r="I88" s="61"/>
      <c r="J88" s="61"/>
      <c r="K88" s="61"/>
      <c r="L88" s="61"/>
      <c r="M88" s="61"/>
      <c r="N88" s="61"/>
      <c r="O88" s="61"/>
      <c r="P88" s="61"/>
      <c r="Q88" s="61"/>
    </row>
    <row r="89" spans="8:17">
      <c r="H89" s="64" t="s">
        <v>62</v>
      </c>
      <c r="I89" s="61"/>
      <c r="J89" s="61"/>
      <c r="K89" s="61"/>
      <c r="L89" s="61"/>
      <c r="M89" s="61"/>
      <c r="N89" s="61"/>
      <c r="O89" s="61"/>
      <c r="P89" s="61"/>
      <c r="Q89" s="61"/>
    </row>
  </sheetData>
  <mergeCells count="17">
    <mergeCell ref="C49:E49"/>
    <mergeCell ref="H47:Q47"/>
    <mergeCell ref="C55:F55"/>
    <mergeCell ref="A44:B44"/>
    <mergeCell ref="C43:E43"/>
    <mergeCell ref="C50:E50"/>
    <mergeCell ref="C51:E51"/>
    <mergeCell ref="A45:B45"/>
    <mergeCell ref="C44:E44"/>
    <mergeCell ref="C45:E45"/>
    <mergeCell ref="B47:E47"/>
    <mergeCell ref="C48:E48"/>
    <mergeCell ref="A7:F7"/>
    <mergeCell ref="C8:E8"/>
    <mergeCell ref="A9:B9"/>
    <mergeCell ref="A10:B10"/>
    <mergeCell ref="A42:B43"/>
  </mergeCells>
  <conditionalFormatting sqref="C45">
    <cfRule type="cellIs" dxfId="47" priority="1" operator="lessThan">
      <formula>70</formula>
    </cfRule>
    <cfRule type="cellIs" dxfId="46" priority="2" operator="between">
      <formula>89</formula>
      <formula>70</formula>
    </cfRule>
    <cfRule type="cellIs" dxfId="45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D9">
      <formula1>$I$58:$I$69</formula1>
    </dataValidation>
    <dataValidation type="list" allowBlank="1" showInputMessage="1" showErrorMessage="1" sqref="C16">
      <formula1>$K$48</formula1>
    </dataValidation>
    <dataValidation type="list" allowBlank="1" showInputMessage="1" showErrorMessage="1" sqref="C15">
      <formula1>$J$48</formula1>
    </dataValidation>
    <dataValidation type="list" allowBlank="1" showInputMessage="1" showErrorMessage="1" sqref="E9">
      <formula1>$J$58:$J$69</formula1>
    </dataValidation>
    <dataValidation type="list" allowBlank="1" showInputMessage="1" showErrorMessage="1" sqref="C9">
      <formula1>$H$58:$H$88</formula1>
    </dataValidation>
    <dataValidation type="list" allowBlank="1" showInputMessage="1" showErrorMessage="1" sqref="C33">
      <formula1>$H$54</formula1>
    </dataValidation>
    <dataValidation type="list" allowBlank="1" showInputMessage="1" showErrorMessage="1" sqref="C41">
      <formula1>$P$54</formula1>
    </dataValidation>
    <dataValidation type="list" allowBlank="1" showInputMessage="1" showErrorMessage="1" sqref="C13">
      <formula1>$H$48</formula1>
    </dataValidation>
    <dataValidation type="list" allowBlank="1" showInputMessage="1" showErrorMessage="1" sqref="C38">
      <formula1>$M$54</formula1>
    </dataValidation>
    <dataValidation type="list" allowBlank="1" showInputMessage="1" showErrorMessage="1" sqref="C14">
      <formula1>$I$48</formula1>
    </dataValidation>
    <dataValidation type="list" allowBlank="1" showInputMessage="1" showErrorMessage="1" sqref="C39">
      <formula1>$N$54</formula1>
    </dataValidation>
    <dataValidation type="list" allowBlank="1" showInputMessage="1" showErrorMessage="1" sqref="C18">
      <formula1>$M$48</formula1>
    </dataValidation>
    <dataValidation type="list" allowBlank="1" showInputMessage="1" showErrorMessage="1" sqref="C17">
      <formula1>$L$48</formula1>
    </dataValidation>
    <dataValidation type="list" allowBlank="1" showInputMessage="1" showErrorMessage="1" sqref="C35">
      <formula1>$J$54</formula1>
    </dataValidation>
    <dataValidation type="list" allowBlank="1" showInputMessage="1" showErrorMessage="1" sqref="C36">
      <formula1>$K$54</formula1>
    </dataValidation>
    <dataValidation type="list" allowBlank="1" showInputMessage="1" showErrorMessage="1" sqref="C23">
      <formula1>$H$51</formula1>
    </dataValidation>
    <dataValidation type="list" allowBlank="1" showInputMessage="1" showErrorMessage="1" sqref="C37">
      <formula1>$L$54</formula1>
    </dataValidation>
    <dataValidation type="list" allowBlank="1" showInputMessage="1" showErrorMessage="1" sqref="C40">
      <formula1>"28,3"</formula1>
    </dataValidation>
    <dataValidation type="list" allowBlank="1" showInputMessage="1" showErrorMessage="1" sqref="C19">
      <formula1>$N$48</formula1>
    </dataValidation>
    <dataValidation type="list" allowBlank="1" showInputMessage="1" showErrorMessage="1" sqref="C34">
      <formula1>"22,5"</formula1>
    </dataValidation>
    <dataValidation type="list" allowBlank="1" showInputMessage="1" showErrorMessage="1" sqref="C31">
      <formula1>$P$51</formula1>
    </dataValidation>
    <dataValidation type="list" allowBlank="1" showInputMessage="1" showErrorMessage="1" sqref="C32">
      <formula1>$Q$51</formula1>
    </dataValidation>
    <dataValidation type="list" allowBlank="1" showInputMessage="1" showErrorMessage="1" sqref="C22">
      <formula1>$Q$48</formula1>
    </dataValidation>
    <dataValidation type="list" allowBlank="1" showInputMessage="1" showErrorMessage="1" sqref="C30">
      <formula1>$O$51</formula1>
    </dataValidation>
    <dataValidation type="list" allowBlank="1" showInputMessage="1" showErrorMessage="1" sqref="C21">
      <formula1>$P$48</formula1>
    </dataValidation>
    <dataValidation type="list" allowBlank="1" showInputMessage="1" showErrorMessage="1" sqref="C28">
      <formula1>$M$51</formula1>
    </dataValidation>
    <dataValidation type="list" allowBlank="1" showInputMessage="1" showErrorMessage="1" sqref="C24">
      <formula1>$I$51</formula1>
    </dataValidation>
    <dataValidation type="list" allowBlank="1" showInputMessage="1" showErrorMessage="1" sqref="C20">
      <formula1>$O$48</formula1>
    </dataValidation>
    <dataValidation type="list" allowBlank="1" showInputMessage="1" showErrorMessage="1" sqref="C29">
      <formula1>$N$51</formula1>
    </dataValidation>
    <dataValidation type="list" allowBlank="1" showInputMessage="1" showErrorMessage="1" sqref="C26">
      <formula1>$K$51</formula1>
    </dataValidation>
    <dataValidation type="list" allowBlank="1" showInputMessage="1" showErrorMessage="1" sqref="C25">
      <formula1>$J$51</formula1>
    </dataValidation>
    <dataValidation type="list" allowBlank="1" showInputMessage="1" showErrorMessage="1" sqref="C27">
      <formula1>$L$51</formula1>
    </dataValidation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40" zoomScale="93" zoomScaleNormal="93" workbookViewId="0">
      <selection activeCell="C55" sqref="C55:F55"/>
    </sheetView>
  </sheetViews>
  <sheetFormatPr baseColWidth="10" defaultColWidth="10" defaultRowHeight="15"/>
  <cols>
    <col min="1" max="1" width="5.42578125" style="1" bestFit="1" customWidth="1"/>
    <col min="2" max="2" width="48.85546875" style="2" customWidth="1"/>
    <col min="3" max="3" width="7.7109375" style="3" customWidth="1"/>
    <col min="4" max="5" width="7.7109375" style="4" customWidth="1"/>
    <col min="6" max="6" width="50.7109375" style="2" customWidth="1"/>
    <col min="7" max="245" width="11.42578125" style="2"/>
    <col min="246" max="246" width="4.5703125" style="2" customWidth="1"/>
    <col min="247" max="247" width="32.7109375" style="2" customWidth="1"/>
    <col min="248" max="249" width="11.7109375" style="2" customWidth="1"/>
    <col min="250" max="250" width="7.7109375" style="2" customWidth="1"/>
    <col min="251" max="251" width="17" style="2" customWidth="1"/>
    <col min="252" max="501" width="11.42578125" style="2"/>
    <col min="502" max="502" width="4.5703125" style="2" customWidth="1"/>
    <col min="503" max="503" width="32.7109375" style="2" customWidth="1"/>
    <col min="504" max="505" width="11.7109375" style="2" customWidth="1"/>
    <col min="506" max="506" width="7.7109375" style="2" customWidth="1"/>
    <col min="507" max="507" width="17" style="2" customWidth="1"/>
    <col min="508" max="757" width="11.42578125" style="2"/>
    <col min="758" max="758" width="4.5703125" style="2" customWidth="1"/>
    <col min="759" max="759" width="32.7109375" style="2" customWidth="1"/>
    <col min="760" max="761" width="11.7109375" style="2" customWidth="1"/>
    <col min="762" max="762" width="7.7109375" style="2" customWidth="1"/>
    <col min="763" max="763" width="17" style="2" customWidth="1"/>
    <col min="764" max="1013" width="11.42578125" style="2"/>
    <col min="1014" max="1014" width="4.5703125" style="2" customWidth="1"/>
    <col min="1015" max="1015" width="32.7109375" style="2" customWidth="1"/>
    <col min="1016" max="1017" width="11.7109375" style="2" customWidth="1"/>
    <col min="1018" max="1018" width="7.7109375" style="2" customWidth="1"/>
    <col min="1019" max="1019" width="17" style="2" customWidth="1"/>
    <col min="1020" max="1269" width="11.42578125" style="2"/>
    <col min="1270" max="1270" width="4.5703125" style="2" customWidth="1"/>
    <col min="1271" max="1271" width="32.7109375" style="2" customWidth="1"/>
    <col min="1272" max="1273" width="11.7109375" style="2" customWidth="1"/>
    <col min="1274" max="1274" width="7.7109375" style="2" customWidth="1"/>
    <col min="1275" max="1275" width="17" style="2" customWidth="1"/>
    <col min="1276" max="1525" width="11.42578125" style="2"/>
    <col min="1526" max="1526" width="4.5703125" style="2" customWidth="1"/>
    <col min="1527" max="1527" width="32.7109375" style="2" customWidth="1"/>
    <col min="1528" max="1529" width="11.7109375" style="2" customWidth="1"/>
    <col min="1530" max="1530" width="7.7109375" style="2" customWidth="1"/>
    <col min="1531" max="1531" width="17" style="2" customWidth="1"/>
    <col min="1532" max="1781" width="11.42578125" style="2"/>
    <col min="1782" max="1782" width="4.5703125" style="2" customWidth="1"/>
    <col min="1783" max="1783" width="32.7109375" style="2" customWidth="1"/>
    <col min="1784" max="1785" width="11.7109375" style="2" customWidth="1"/>
    <col min="1786" max="1786" width="7.7109375" style="2" customWidth="1"/>
    <col min="1787" max="1787" width="17" style="2" customWidth="1"/>
    <col min="1788" max="2037" width="11.42578125" style="2"/>
    <col min="2038" max="2038" width="4.5703125" style="2" customWidth="1"/>
    <col min="2039" max="2039" width="32.7109375" style="2" customWidth="1"/>
    <col min="2040" max="2041" width="11.7109375" style="2" customWidth="1"/>
    <col min="2042" max="2042" width="7.7109375" style="2" customWidth="1"/>
    <col min="2043" max="2043" width="17" style="2" customWidth="1"/>
    <col min="2044" max="2293" width="11.42578125" style="2"/>
    <col min="2294" max="2294" width="4.5703125" style="2" customWidth="1"/>
    <col min="2295" max="2295" width="32.7109375" style="2" customWidth="1"/>
    <col min="2296" max="2297" width="11.7109375" style="2" customWidth="1"/>
    <col min="2298" max="2298" width="7.7109375" style="2" customWidth="1"/>
    <col min="2299" max="2299" width="17" style="2" customWidth="1"/>
    <col min="2300" max="2549" width="11.42578125" style="2"/>
    <col min="2550" max="2550" width="4.5703125" style="2" customWidth="1"/>
    <col min="2551" max="2551" width="32.7109375" style="2" customWidth="1"/>
    <col min="2552" max="2553" width="11.7109375" style="2" customWidth="1"/>
    <col min="2554" max="2554" width="7.7109375" style="2" customWidth="1"/>
    <col min="2555" max="2555" width="17" style="2" customWidth="1"/>
    <col min="2556" max="2805" width="11.42578125" style="2"/>
    <col min="2806" max="2806" width="4.5703125" style="2" customWidth="1"/>
    <col min="2807" max="2807" width="32.7109375" style="2" customWidth="1"/>
    <col min="2808" max="2809" width="11.7109375" style="2" customWidth="1"/>
    <col min="2810" max="2810" width="7.7109375" style="2" customWidth="1"/>
    <col min="2811" max="2811" width="17" style="2" customWidth="1"/>
    <col min="2812" max="3061" width="11.42578125" style="2"/>
    <col min="3062" max="3062" width="4.5703125" style="2" customWidth="1"/>
    <col min="3063" max="3063" width="32.7109375" style="2" customWidth="1"/>
    <col min="3064" max="3065" width="11.7109375" style="2" customWidth="1"/>
    <col min="3066" max="3066" width="7.7109375" style="2" customWidth="1"/>
    <col min="3067" max="3067" width="17" style="2" customWidth="1"/>
    <col min="3068" max="3317" width="11.42578125" style="2"/>
    <col min="3318" max="3318" width="4.5703125" style="2" customWidth="1"/>
    <col min="3319" max="3319" width="32.7109375" style="2" customWidth="1"/>
    <col min="3320" max="3321" width="11.7109375" style="2" customWidth="1"/>
    <col min="3322" max="3322" width="7.7109375" style="2" customWidth="1"/>
    <col min="3323" max="3323" width="17" style="2" customWidth="1"/>
    <col min="3324" max="3573" width="11.42578125" style="2"/>
    <col min="3574" max="3574" width="4.5703125" style="2" customWidth="1"/>
    <col min="3575" max="3575" width="32.7109375" style="2" customWidth="1"/>
    <col min="3576" max="3577" width="11.7109375" style="2" customWidth="1"/>
    <col min="3578" max="3578" width="7.7109375" style="2" customWidth="1"/>
    <col min="3579" max="3579" width="17" style="2" customWidth="1"/>
    <col min="3580" max="3829" width="11.42578125" style="2"/>
    <col min="3830" max="3830" width="4.5703125" style="2" customWidth="1"/>
    <col min="3831" max="3831" width="32.7109375" style="2" customWidth="1"/>
    <col min="3832" max="3833" width="11.7109375" style="2" customWidth="1"/>
    <col min="3834" max="3834" width="7.7109375" style="2" customWidth="1"/>
    <col min="3835" max="3835" width="17" style="2" customWidth="1"/>
    <col min="3836" max="4085" width="11.42578125" style="2"/>
    <col min="4086" max="4086" width="4.5703125" style="2" customWidth="1"/>
    <col min="4087" max="4087" width="32.7109375" style="2" customWidth="1"/>
    <col min="4088" max="4089" width="11.7109375" style="2" customWidth="1"/>
    <col min="4090" max="4090" width="7.7109375" style="2" customWidth="1"/>
    <col min="4091" max="4091" width="17" style="2" customWidth="1"/>
    <col min="4092" max="4341" width="11.42578125" style="2"/>
    <col min="4342" max="4342" width="4.5703125" style="2" customWidth="1"/>
    <col min="4343" max="4343" width="32.7109375" style="2" customWidth="1"/>
    <col min="4344" max="4345" width="11.7109375" style="2" customWidth="1"/>
    <col min="4346" max="4346" width="7.7109375" style="2" customWidth="1"/>
    <col min="4347" max="4347" width="17" style="2" customWidth="1"/>
    <col min="4348" max="4597" width="11.42578125" style="2"/>
    <col min="4598" max="4598" width="4.5703125" style="2" customWidth="1"/>
    <col min="4599" max="4599" width="32.7109375" style="2" customWidth="1"/>
    <col min="4600" max="4601" width="11.7109375" style="2" customWidth="1"/>
    <col min="4602" max="4602" width="7.7109375" style="2" customWidth="1"/>
    <col min="4603" max="4603" width="17" style="2" customWidth="1"/>
    <col min="4604" max="4853" width="11.42578125" style="2"/>
    <col min="4854" max="4854" width="4.5703125" style="2" customWidth="1"/>
    <col min="4855" max="4855" width="32.7109375" style="2" customWidth="1"/>
    <col min="4856" max="4857" width="11.7109375" style="2" customWidth="1"/>
    <col min="4858" max="4858" width="7.7109375" style="2" customWidth="1"/>
    <col min="4859" max="4859" width="17" style="2" customWidth="1"/>
    <col min="4860" max="5109" width="11.42578125" style="2"/>
    <col min="5110" max="5110" width="4.5703125" style="2" customWidth="1"/>
    <col min="5111" max="5111" width="32.7109375" style="2" customWidth="1"/>
    <col min="5112" max="5113" width="11.7109375" style="2" customWidth="1"/>
    <col min="5114" max="5114" width="7.7109375" style="2" customWidth="1"/>
    <col min="5115" max="5115" width="17" style="2" customWidth="1"/>
    <col min="5116" max="5365" width="11.42578125" style="2"/>
    <col min="5366" max="5366" width="4.5703125" style="2" customWidth="1"/>
    <col min="5367" max="5367" width="32.7109375" style="2" customWidth="1"/>
    <col min="5368" max="5369" width="11.7109375" style="2" customWidth="1"/>
    <col min="5370" max="5370" width="7.7109375" style="2" customWidth="1"/>
    <col min="5371" max="5371" width="17" style="2" customWidth="1"/>
    <col min="5372" max="5621" width="11.42578125" style="2"/>
    <col min="5622" max="5622" width="4.5703125" style="2" customWidth="1"/>
    <col min="5623" max="5623" width="32.7109375" style="2" customWidth="1"/>
    <col min="5624" max="5625" width="11.7109375" style="2" customWidth="1"/>
    <col min="5626" max="5626" width="7.7109375" style="2" customWidth="1"/>
    <col min="5627" max="5627" width="17" style="2" customWidth="1"/>
    <col min="5628" max="5877" width="11.42578125" style="2"/>
    <col min="5878" max="5878" width="4.5703125" style="2" customWidth="1"/>
    <col min="5879" max="5879" width="32.7109375" style="2" customWidth="1"/>
    <col min="5880" max="5881" width="11.7109375" style="2" customWidth="1"/>
    <col min="5882" max="5882" width="7.7109375" style="2" customWidth="1"/>
    <col min="5883" max="5883" width="17" style="2" customWidth="1"/>
    <col min="5884" max="6133" width="11.42578125" style="2"/>
    <col min="6134" max="6134" width="4.5703125" style="2" customWidth="1"/>
    <col min="6135" max="6135" width="32.7109375" style="2" customWidth="1"/>
    <col min="6136" max="6137" width="11.7109375" style="2" customWidth="1"/>
    <col min="6138" max="6138" width="7.7109375" style="2" customWidth="1"/>
    <col min="6139" max="6139" width="17" style="2" customWidth="1"/>
    <col min="6140" max="6389" width="11.42578125" style="2"/>
    <col min="6390" max="6390" width="4.5703125" style="2" customWidth="1"/>
    <col min="6391" max="6391" width="32.7109375" style="2" customWidth="1"/>
    <col min="6392" max="6393" width="11.7109375" style="2" customWidth="1"/>
    <col min="6394" max="6394" width="7.7109375" style="2" customWidth="1"/>
    <col min="6395" max="6395" width="17" style="2" customWidth="1"/>
    <col min="6396" max="6645" width="11.42578125" style="2"/>
    <col min="6646" max="6646" width="4.5703125" style="2" customWidth="1"/>
    <col min="6647" max="6647" width="32.7109375" style="2" customWidth="1"/>
    <col min="6648" max="6649" width="11.7109375" style="2" customWidth="1"/>
    <col min="6650" max="6650" width="7.7109375" style="2" customWidth="1"/>
    <col min="6651" max="6651" width="17" style="2" customWidth="1"/>
    <col min="6652" max="6901" width="11.42578125" style="2"/>
    <col min="6902" max="6902" width="4.5703125" style="2" customWidth="1"/>
    <col min="6903" max="6903" width="32.7109375" style="2" customWidth="1"/>
    <col min="6904" max="6905" width="11.7109375" style="2" customWidth="1"/>
    <col min="6906" max="6906" width="7.7109375" style="2" customWidth="1"/>
    <col min="6907" max="6907" width="17" style="2" customWidth="1"/>
    <col min="6908" max="7157" width="11.42578125" style="2"/>
    <col min="7158" max="7158" width="4.5703125" style="2" customWidth="1"/>
    <col min="7159" max="7159" width="32.7109375" style="2" customWidth="1"/>
    <col min="7160" max="7161" width="11.7109375" style="2" customWidth="1"/>
    <col min="7162" max="7162" width="7.7109375" style="2" customWidth="1"/>
    <col min="7163" max="7163" width="17" style="2" customWidth="1"/>
    <col min="7164" max="7413" width="11.42578125" style="2"/>
    <col min="7414" max="7414" width="4.5703125" style="2" customWidth="1"/>
    <col min="7415" max="7415" width="32.7109375" style="2" customWidth="1"/>
    <col min="7416" max="7417" width="11.7109375" style="2" customWidth="1"/>
    <col min="7418" max="7418" width="7.7109375" style="2" customWidth="1"/>
    <col min="7419" max="7419" width="17" style="2" customWidth="1"/>
    <col min="7420" max="7669" width="11.42578125" style="2"/>
    <col min="7670" max="7670" width="4.5703125" style="2" customWidth="1"/>
    <col min="7671" max="7671" width="32.7109375" style="2" customWidth="1"/>
    <col min="7672" max="7673" width="11.7109375" style="2" customWidth="1"/>
    <col min="7674" max="7674" width="7.7109375" style="2" customWidth="1"/>
    <col min="7675" max="7675" width="17" style="2" customWidth="1"/>
    <col min="7676" max="7925" width="11.42578125" style="2"/>
    <col min="7926" max="7926" width="4.5703125" style="2" customWidth="1"/>
    <col min="7927" max="7927" width="32.7109375" style="2" customWidth="1"/>
    <col min="7928" max="7929" width="11.7109375" style="2" customWidth="1"/>
    <col min="7930" max="7930" width="7.7109375" style="2" customWidth="1"/>
    <col min="7931" max="7931" width="17" style="2" customWidth="1"/>
    <col min="7932" max="8181" width="11.42578125" style="2"/>
    <col min="8182" max="8182" width="4.5703125" style="2" customWidth="1"/>
    <col min="8183" max="8183" width="32.7109375" style="2" customWidth="1"/>
    <col min="8184" max="8185" width="11.7109375" style="2" customWidth="1"/>
    <col min="8186" max="8186" width="7.7109375" style="2" customWidth="1"/>
    <col min="8187" max="8187" width="17" style="2" customWidth="1"/>
    <col min="8188" max="8437" width="11.42578125" style="2"/>
    <col min="8438" max="8438" width="4.5703125" style="2" customWidth="1"/>
    <col min="8439" max="8439" width="32.7109375" style="2" customWidth="1"/>
    <col min="8440" max="8441" width="11.7109375" style="2" customWidth="1"/>
    <col min="8442" max="8442" width="7.7109375" style="2" customWidth="1"/>
    <col min="8443" max="8443" width="17" style="2" customWidth="1"/>
    <col min="8444" max="8693" width="11.42578125" style="2"/>
    <col min="8694" max="8694" width="4.5703125" style="2" customWidth="1"/>
    <col min="8695" max="8695" width="32.7109375" style="2" customWidth="1"/>
    <col min="8696" max="8697" width="11.7109375" style="2" customWidth="1"/>
    <col min="8698" max="8698" width="7.7109375" style="2" customWidth="1"/>
    <col min="8699" max="8699" width="17" style="2" customWidth="1"/>
    <col min="8700" max="8949" width="11.42578125" style="2"/>
    <col min="8950" max="8950" width="4.5703125" style="2" customWidth="1"/>
    <col min="8951" max="8951" width="32.7109375" style="2" customWidth="1"/>
    <col min="8952" max="8953" width="11.7109375" style="2" customWidth="1"/>
    <col min="8954" max="8954" width="7.7109375" style="2" customWidth="1"/>
    <col min="8955" max="8955" width="17" style="2" customWidth="1"/>
    <col min="8956" max="9205" width="11.42578125" style="2"/>
    <col min="9206" max="9206" width="4.5703125" style="2" customWidth="1"/>
    <col min="9207" max="9207" width="32.7109375" style="2" customWidth="1"/>
    <col min="9208" max="9209" width="11.7109375" style="2" customWidth="1"/>
    <col min="9210" max="9210" width="7.7109375" style="2" customWidth="1"/>
    <col min="9211" max="9211" width="17" style="2" customWidth="1"/>
    <col min="9212" max="9461" width="11.42578125" style="2"/>
    <col min="9462" max="9462" width="4.5703125" style="2" customWidth="1"/>
    <col min="9463" max="9463" width="32.7109375" style="2" customWidth="1"/>
    <col min="9464" max="9465" width="11.7109375" style="2" customWidth="1"/>
    <col min="9466" max="9466" width="7.7109375" style="2" customWidth="1"/>
    <col min="9467" max="9467" width="17" style="2" customWidth="1"/>
    <col min="9468" max="9717" width="11.42578125" style="2"/>
    <col min="9718" max="9718" width="4.5703125" style="2" customWidth="1"/>
    <col min="9719" max="9719" width="32.7109375" style="2" customWidth="1"/>
    <col min="9720" max="9721" width="11.7109375" style="2" customWidth="1"/>
    <col min="9722" max="9722" width="7.7109375" style="2" customWidth="1"/>
    <col min="9723" max="9723" width="17" style="2" customWidth="1"/>
    <col min="9724" max="9973" width="11.42578125" style="2"/>
    <col min="9974" max="9974" width="4.5703125" style="2" customWidth="1"/>
    <col min="9975" max="9975" width="32.7109375" style="2" customWidth="1"/>
    <col min="9976" max="9977" width="11.7109375" style="2" customWidth="1"/>
    <col min="9978" max="9978" width="7.7109375" style="2" customWidth="1"/>
    <col min="9979" max="9979" width="17" style="2" customWidth="1"/>
    <col min="9980" max="10229" width="11.42578125" style="2"/>
    <col min="10230" max="10230" width="4.5703125" style="2" customWidth="1"/>
    <col min="10231" max="10231" width="32.7109375" style="2" customWidth="1"/>
    <col min="10232" max="10233" width="11.7109375" style="2" customWidth="1"/>
    <col min="10234" max="10234" width="7.7109375" style="2" customWidth="1"/>
    <col min="10235" max="10235" width="17" style="2" customWidth="1"/>
    <col min="10236" max="10485" width="11.42578125" style="2"/>
    <col min="10486" max="10486" width="4.5703125" style="2" customWidth="1"/>
    <col min="10487" max="10487" width="32.7109375" style="2" customWidth="1"/>
    <col min="10488" max="10489" width="11.7109375" style="2" customWidth="1"/>
    <col min="10490" max="10490" width="7.7109375" style="2" customWidth="1"/>
    <col min="10491" max="10491" width="17" style="2" customWidth="1"/>
    <col min="10492" max="10741" width="11.42578125" style="2"/>
    <col min="10742" max="10742" width="4.5703125" style="2" customWidth="1"/>
    <col min="10743" max="10743" width="32.7109375" style="2" customWidth="1"/>
    <col min="10744" max="10745" width="11.7109375" style="2" customWidth="1"/>
    <col min="10746" max="10746" width="7.7109375" style="2" customWidth="1"/>
    <col min="10747" max="10747" width="17" style="2" customWidth="1"/>
    <col min="10748" max="10997" width="11.42578125" style="2"/>
    <col min="10998" max="10998" width="4.5703125" style="2" customWidth="1"/>
    <col min="10999" max="10999" width="32.7109375" style="2" customWidth="1"/>
    <col min="11000" max="11001" width="11.7109375" style="2" customWidth="1"/>
    <col min="11002" max="11002" width="7.7109375" style="2" customWidth="1"/>
    <col min="11003" max="11003" width="17" style="2" customWidth="1"/>
    <col min="11004" max="11253" width="11.42578125" style="2"/>
    <col min="11254" max="11254" width="4.5703125" style="2" customWidth="1"/>
    <col min="11255" max="11255" width="32.7109375" style="2" customWidth="1"/>
    <col min="11256" max="11257" width="11.7109375" style="2" customWidth="1"/>
    <col min="11258" max="11258" width="7.7109375" style="2" customWidth="1"/>
    <col min="11259" max="11259" width="17" style="2" customWidth="1"/>
    <col min="11260" max="11509" width="11.42578125" style="2"/>
    <col min="11510" max="11510" width="4.5703125" style="2" customWidth="1"/>
    <col min="11511" max="11511" width="32.7109375" style="2" customWidth="1"/>
    <col min="11512" max="11513" width="11.7109375" style="2" customWidth="1"/>
    <col min="11514" max="11514" width="7.7109375" style="2" customWidth="1"/>
    <col min="11515" max="11515" width="17" style="2" customWidth="1"/>
    <col min="11516" max="11765" width="11.42578125" style="2"/>
    <col min="11766" max="11766" width="4.5703125" style="2" customWidth="1"/>
    <col min="11767" max="11767" width="32.7109375" style="2" customWidth="1"/>
    <col min="11768" max="11769" width="11.7109375" style="2" customWidth="1"/>
    <col min="11770" max="11770" width="7.7109375" style="2" customWidth="1"/>
    <col min="11771" max="11771" width="17" style="2" customWidth="1"/>
    <col min="11772" max="12021" width="11.42578125" style="2"/>
    <col min="12022" max="12022" width="4.5703125" style="2" customWidth="1"/>
    <col min="12023" max="12023" width="32.7109375" style="2" customWidth="1"/>
    <col min="12024" max="12025" width="11.7109375" style="2" customWidth="1"/>
    <col min="12026" max="12026" width="7.7109375" style="2" customWidth="1"/>
    <col min="12027" max="12027" width="17" style="2" customWidth="1"/>
    <col min="12028" max="12277" width="11.42578125" style="2"/>
    <col min="12278" max="12278" width="4.5703125" style="2" customWidth="1"/>
    <col min="12279" max="12279" width="32.7109375" style="2" customWidth="1"/>
    <col min="12280" max="12281" width="11.7109375" style="2" customWidth="1"/>
    <col min="12282" max="12282" width="7.7109375" style="2" customWidth="1"/>
    <col min="12283" max="12283" width="17" style="2" customWidth="1"/>
    <col min="12284" max="12533" width="11.42578125" style="2"/>
    <col min="12534" max="12534" width="4.5703125" style="2" customWidth="1"/>
    <col min="12535" max="12535" width="32.7109375" style="2" customWidth="1"/>
    <col min="12536" max="12537" width="11.7109375" style="2" customWidth="1"/>
    <col min="12538" max="12538" width="7.7109375" style="2" customWidth="1"/>
    <col min="12539" max="12539" width="17" style="2" customWidth="1"/>
    <col min="12540" max="12789" width="11.42578125" style="2"/>
    <col min="12790" max="12790" width="4.5703125" style="2" customWidth="1"/>
    <col min="12791" max="12791" width="32.7109375" style="2" customWidth="1"/>
    <col min="12792" max="12793" width="11.7109375" style="2" customWidth="1"/>
    <col min="12794" max="12794" width="7.7109375" style="2" customWidth="1"/>
    <col min="12795" max="12795" width="17" style="2" customWidth="1"/>
    <col min="12796" max="13045" width="11.42578125" style="2"/>
    <col min="13046" max="13046" width="4.5703125" style="2" customWidth="1"/>
    <col min="13047" max="13047" width="32.7109375" style="2" customWidth="1"/>
    <col min="13048" max="13049" width="11.7109375" style="2" customWidth="1"/>
    <col min="13050" max="13050" width="7.7109375" style="2" customWidth="1"/>
    <col min="13051" max="13051" width="17" style="2" customWidth="1"/>
    <col min="13052" max="13301" width="11.42578125" style="2"/>
    <col min="13302" max="13302" width="4.5703125" style="2" customWidth="1"/>
    <col min="13303" max="13303" width="32.7109375" style="2" customWidth="1"/>
    <col min="13304" max="13305" width="11.7109375" style="2" customWidth="1"/>
    <col min="13306" max="13306" width="7.7109375" style="2" customWidth="1"/>
    <col min="13307" max="13307" width="17" style="2" customWidth="1"/>
    <col min="13308" max="13557" width="11.42578125" style="2"/>
    <col min="13558" max="13558" width="4.5703125" style="2" customWidth="1"/>
    <col min="13559" max="13559" width="32.7109375" style="2" customWidth="1"/>
    <col min="13560" max="13561" width="11.7109375" style="2" customWidth="1"/>
    <col min="13562" max="13562" width="7.7109375" style="2" customWidth="1"/>
    <col min="13563" max="13563" width="17" style="2" customWidth="1"/>
    <col min="13564" max="13813" width="11.42578125" style="2"/>
    <col min="13814" max="13814" width="4.5703125" style="2" customWidth="1"/>
    <col min="13815" max="13815" width="32.7109375" style="2" customWidth="1"/>
    <col min="13816" max="13817" width="11.7109375" style="2" customWidth="1"/>
    <col min="13818" max="13818" width="7.7109375" style="2" customWidth="1"/>
    <col min="13819" max="13819" width="17" style="2" customWidth="1"/>
    <col min="13820" max="14069" width="11.42578125" style="2"/>
    <col min="14070" max="14070" width="4.5703125" style="2" customWidth="1"/>
    <col min="14071" max="14071" width="32.7109375" style="2" customWidth="1"/>
    <col min="14072" max="14073" width="11.7109375" style="2" customWidth="1"/>
    <col min="14074" max="14074" width="7.7109375" style="2" customWidth="1"/>
    <col min="14075" max="14075" width="17" style="2" customWidth="1"/>
    <col min="14076" max="14325" width="11.42578125" style="2"/>
    <col min="14326" max="14326" width="4.5703125" style="2" customWidth="1"/>
    <col min="14327" max="14327" width="32.7109375" style="2" customWidth="1"/>
    <col min="14328" max="14329" width="11.7109375" style="2" customWidth="1"/>
    <col min="14330" max="14330" width="7.7109375" style="2" customWidth="1"/>
    <col min="14331" max="14331" width="17" style="2" customWidth="1"/>
    <col min="14332" max="14581" width="11.42578125" style="2"/>
    <col min="14582" max="14582" width="4.5703125" style="2" customWidth="1"/>
    <col min="14583" max="14583" width="32.7109375" style="2" customWidth="1"/>
    <col min="14584" max="14585" width="11.7109375" style="2" customWidth="1"/>
    <col min="14586" max="14586" width="7.7109375" style="2" customWidth="1"/>
    <col min="14587" max="14587" width="17" style="2" customWidth="1"/>
    <col min="14588" max="14837" width="11.42578125" style="2"/>
    <col min="14838" max="14838" width="4.5703125" style="2" customWidth="1"/>
    <col min="14839" max="14839" width="32.7109375" style="2" customWidth="1"/>
    <col min="14840" max="14841" width="11.7109375" style="2" customWidth="1"/>
    <col min="14842" max="14842" width="7.7109375" style="2" customWidth="1"/>
    <col min="14843" max="14843" width="17" style="2" customWidth="1"/>
    <col min="14844" max="15093" width="11.42578125" style="2"/>
    <col min="15094" max="15094" width="4.5703125" style="2" customWidth="1"/>
    <col min="15095" max="15095" width="32.7109375" style="2" customWidth="1"/>
    <col min="15096" max="15097" width="11.7109375" style="2" customWidth="1"/>
    <col min="15098" max="15098" width="7.7109375" style="2" customWidth="1"/>
    <col min="15099" max="15099" width="17" style="2" customWidth="1"/>
    <col min="15100" max="15349" width="11.42578125" style="2"/>
    <col min="15350" max="15350" width="4.5703125" style="2" customWidth="1"/>
    <col min="15351" max="15351" width="32.7109375" style="2" customWidth="1"/>
    <col min="15352" max="15353" width="11.7109375" style="2" customWidth="1"/>
    <col min="15354" max="15354" width="7.7109375" style="2" customWidth="1"/>
    <col min="15355" max="15355" width="17" style="2" customWidth="1"/>
    <col min="15356" max="15605" width="11.42578125" style="2"/>
    <col min="15606" max="15606" width="4.5703125" style="2" customWidth="1"/>
    <col min="15607" max="15607" width="32.7109375" style="2" customWidth="1"/>
    <col min="15608" max="15609" width="11.7109375" style="2" customWidth="1"/>
    <col min="15610" max="15610" width="7.7109375" style="2" customWidth="1"/>
    <col min="15611" max="15611" width="17" style="2" customWidth="1"/>
    <col min="15612" max="15861" width="11.42578125" style="2"/>
    <col min="15862" max="15862" width="4.5703125" style="2" customWidth="1"/>
    <col min="15863" max="15863" width="32.7109375" style="2" customWidth="1"/>
    <col min="15864" max="15865" width="11.7109375" style="2" customWidth="1"/>
    <col min="15866" max="15866" width="7.7109375" style="2" customWidth="1"/>
    <col min="15867" max="15867" width="17" style="2" customWidth="1"/>
    <col min="15868" max="16384" width="11.42578125" style="2"/>
  </cols>
  <sheetData>
    <row r="7" spans="1:6" ht="15.75" customHeight="1">
      <c r="A7" s="116" t="s">
        <v>85</v>
      </c>
      <c r="B7" s="116"/>
      <c r="C7" s="116"/>
      <c r="D7" s="116"/>
      <c r="E7" s="116"/>
      <c r="F7" s="116"/>
    </row>
    <row r="8" spans="1:6" ht="14.25" customHeight="1">
      <c r="A8" s="6"/>
      <c r="B8" s="75"/>
      <c r="C8" s="117" t="s">
        <v>30</v>
      </c>
      <c r="D8" s="117"/>
      <c r="E8" s="117"/>
      <c r="F8" s="75"/>
    </row>
    <row r="9" spans="1:6" ht="15.75" customHeight="1">
      <c r="A9" s="118" t="s">
        <v>128</v>
      </c>
      <c r="B9" s="118"/>
      <c r="C9" s="8" t="s">
        <v>48</v>
      </c>
      <c r="D9" s="9" t="s">
        <v>32</v>
      </c>
      <c r="E9" s="9">
        <v>2025</v>
      </c>
      <c r="F9" s="10"/>
    </row>
    <row r="10" spans="1:6" ht="15.75" customHeight="1">
      <c r="A10" s="119" t="s">
        <v>135</v>
      </c>
      <c r="B10" s="119"/>
      <c r="C10" s="11" t="s">
        <v>27</v>
      </c>
      <c r="D10" s="11" t="s">
        <v>28</v>
      </c>
      <c r="E10" s="11" t="s">
        <v>29</v>
      </c>
      <c r="F10" s="12"/>
    </row>
    <row r="11" spans="1:6">
      <c r="A11" s="76"/>
      <c r="B11" s="76"/>
      <c r="C11" s="76"/>
      <c r="D11" s="76"/>
      <c r="E11" s="76"/>
      <c r="F11" s="12"/>
    </row>
    <row r="12" spans="1:6">
      <c r="A12" s="14" t="s">
        <v>13</v>
      </c>
      <c r="B12" s="15" t="s">
        <v>0</v>
      </c>
      <c r="C12" s="14" t="s">
        <v>11</v>
      </c>
      <c r="D12" s="14" t="s">
        <v>12</v>
      </c>
      <c r="E12" s="14" t="s">
        <v>1</v>
      </c>
      <c r="F12" s="16" t="s">
        <v>2</v>
      </c>
    </row>
    <row r="13" spans="1:6" ht="25.5">
      <c r="A13" s="21">
        <v>1</v>
      </c>
      <c r="B13" s="18" t="s">
        <v>86</v>
      </c>
      <c r="C13" s="19">
        <v>4</v>
      </c>
      <c r="D13" s="19"/>
      <c r="E13" s="19"/>
      <c r="F13" s="20"/>
    </row>
    <row r="14" spans="1:6" ht="25.5">
      <c r="A14" s="21">
        <f>A13+1</f>
        <v>2</v>
      </c>
      <c r="B14" s="18" t="s">
        <v>87</v>
      </c>
      <c r="C14" s="19">
        <v>2</v>
      </c>
      <c r="D14" s="19"/>
      <c r="E14" s="19"/>
      <c r="F14" s="20"/>
    </row>
    <row r="15" spans="1:6" ht="25.5">
      <c r="A15" s="21">
        <f t="shared" ref="A15:A41" si="0">A14+1</f>
        <v>3</v>
      </c>
      <c r="B15" s="22" t="s">
        <v>88</v>
      </c>
      <c r="C15" s="23">
        <v>2</v>
      </c>
      <c r="D15" s="23"/>
      <c r="E15" s="17"/>
      <c r="F15" s="24"/>
    </row>
    <row r="16" spans="1:6">
      <c r="A16" s="21">
        <f t="shared" si="0"/>
        <v>4</v>
      </c>
      <c r="B16" s="18" t="s">
        <v>89</v>
      </c>
      <c r="C16" s="23">
        <v>2</v>
      </c>
      <c r="D16" s="23"/>
      <c r="E16" s="17"/>
      <c r="F16" s="24"/>
    </row>
    <row r="17" spans="1:6" ht="25.5">
      <c r="A17" s="21">
        <f t="shared" si="0"/>
        <v>5</v>
      </c>
      <c r="B17" s="22" t="s">
        <v>90</v>
      </c>
      <c r="C17" s="23">
        <v>3</v>
      </c>
      <c r="D17" s="23"/>
      <c r="E17" s="17"/>
      <c r="F17" s="24"/>
    </row>
    <row r="18" spans="1:6">
      <c r="A18" s="21">
        <f t="shared" si="0"/>
        <v>6</v>
      </c>
      <c r="B18" s="22" t="s">
        <v>98</v>
      </c>
      <c r="C18" s="23">
        <v>2</v>
      </c>
      <c r="D18" s="23"/>
      <c r="E18" s="17"/>
      <c r="F18" s="24"/>
    </row>
    <row r="19" spans="1:6" ht="25.5">
      <c r="A19" s="21">
        <f t="shared" si="0"/>
        <v>7</v>
      </c>
      <c r="B19" s="18" t="s">
        <v>91</v>
      </c>
      <c r="C19" s="23">
        <v>2</v>
      </c>
      <c r="D19" s="23"/>
      <c r="E19" s="17"/>
      <c r="F19" s="24"/>
    </row>
    <row r="20" spans="1:6" ht="38.25">
      <c r="A20" s="21">
        <f t="shared" si="0"/>
        <v>8</v>
      </c>
      <c r="B20" s="18" t="s">
        <v>92</v>
      </c>
      <c r="C20" s="23">
        <v>2</v>
      </c>
      <c r="D20" s="23"/>
      <c r="E20" s="17"/>
      <c r="F20" s="24"/>
    </row>
    <row r="21" spans="1:6" ht="26.25" customHeight="1">
      <c r="A21" s="21">
        <f t="shared" si="0"/>
        <v>9</v>
      </c>
      <c r="B21" s="22" t="s">
        <v>93</v>
      </c>
      <c r="C21" s="23"/>
      <c r="D21" s="23" t="s">
        <v>137</v>
      </c>
      <c r="E21" s="17"/>
      <c r="F21" s="26" t="s">
        <v>151</v>
      </c>
    </row>
    <row r="22" spans="1:6" ht="25.5">
      <c r="A22" s="21">
        <f t="shared" si="0"/>
        <v>10</v>
      </c>
      <c r="B22" s="68" t="s">
        <v>94</v>
      </c>
      <c r="C22" s="23">
        <v>4</v>
      </c>
      <c r="D22" s="23"/>
      <c r="E22" s="17"/>
      <c r="F22" s="24"/>
    </row>
    <row r="23" spans="1:6" ht="26.25" customHeight="1">
      <c r="A23" s="21">
        <f t="shared" si="0"/>
        <v>11</v>
      </c>
      <c r="B23" s="68" t="s">
        <v>95</v>
      </c>
      <c r="C23" s="23">
        <v>4</v>
      </c>
      <c r="D23" s="23"/>
      <c r="E23" s="17"/>
      <c r="F23" s="24"/>
    </row>
    <row r="24" spans="1:6" ht="25.5">
      <c r="A24" s="21">
        <f t="shared" si="0"/>
        <v>12</v>
      </c>
      <c r="B24" s="68" t="s">
        <v>96</v>
      </c>
      <c r="C24" s="23">
        <v>5</v>
      </c>
      <c r="D24" s="23"/>
      <c r="E24" s="17"/>
      <c r="F24" s="24"/>
    </row>
    <row r="25" spans="1:6" ht="25.5">
      <c r="A25" s="21">
        <f t="shared" si="0"/>
        <v>13</v>
      </c>
      <c r="B25" s="68" t="s">
        <v>112</v>
      </c>
      <c r="C25" s="23">
        <v>4</v>
      </c>
      <c r="D25" s="23"/>
      <c r="E25" s="17"/>
      <c r="F25" s="24"/>
    </row>
    <row r="26" spans="1:6" ht="26.25" customHeight="1">
      <c r="A26" s="21">
        <f t="shared" si="0"/>
        <v>14</v>
      </c>
      <c r="B26" s="22" t="s">
        <v>97</v>
      </c>
      <c r="C26" s="23">
        <v>4</v>
      </c>
      <c r="D26" s="23"/>
      <c r="E26" s="17"/>
      <c r="F26" s="24"/>
    </row>
    <row r="27" spans="1:6" ht="25.5">
      <c r="A27" s="21">
        <f t="shared" si="0"/>
        <v>15</v>
      </c>
      <c r="B27" s="22" t="s">
        <v>125</v>
      </c>
      <c r="C27" s="23"/>
      <c r="D27" s="23"/>
      <c r="E27" s="17">
        <v>4</v>
      </c>
      <c r="F27" s="24"/>
    </row>
    <row r="28" spans="1:6">
      <c r="A28" s="21">
        <f t="shared" si="0"/>
        <v>16</v>
      </c>
      <c r="B28" s="18" t="s">
        <v>99</v>
      </c>
      <c r="C28" s="23">
        <v>4</v>
      </c>
      <c r="D28" s="23"/>
      <c r="E28" s="17"/>
      <c r="F28" s="24"/>
    </row>
    <row r="29" spans="1:6" ht="25.5">
      <c r="A29" s="21">
        <f t="shared" si="0"/>
        <v>17</v>
      </c>
      <c r="B29" s="18" t="s">
        <v>100</v>
      </c>
      <c r="C29" s="23">
        <v>4</v>
      </c>
      <c r="D29" s="23"/>
      <c r="E29" s="17"/>
      <c r="F29" s="24"/>
    </row>
    <row r="30" spans="1:6" ht="25.5">
      <c r="A30" s="21">
        <f t="shared" si="0"/>
        <v>18</v>
      </c>
      <c r="B30" s="22" t="s">
        <v>101</v>
      </c>
      <c r="C30" s="23">
        <v>4</v>
      </c>
      <c r="D30" s="23"/>
      <c r="E30" s="17"/>
      <c r="F30" s="24"/>
    </row>
    <row r="31" spans="1:6" ht="25.5">
      <c r="A31" s="21">
        <f t="shared" si="0"/>
        <v>19</v>
      </c>
      <c r="B31" s="18" t="s">
        <v>102</v>
      </c>
      <c r="C31" s="23">
        <v>4</v>
      </c>
      <c r="D31" s="23"/>
      <c r="E31" s="17"/>
      <c r="F31" s="24"/>
    </row>
    <row r="32" spans="1:6" ht="25.5">
      <c r="A32" s="21">
        <f t="shared" si="0"/>
        <v>20</v>
      </c>
      <c r="B32" s="18" t="s">
        <v>103</v>
      </c>
      <c r="C32" s="23">
        <v>5</v>
      </c>
      <c r="D32" s="23"/>
      <c r="E32" s="17"/>
      <c r="F32" s="24"/>
    </row>
    <row r="33" spans="1:17">
      <c r="A33" s="21">
        <f t="shared" si="0"/>
        <v>21</v>
      </c>
      <c r="B33" s="18" t="s">
        <v>104</v>
      </c>
      <c r="C33" s="23">
        <v>5</v>
      </c>
      <c r="D33" s="23"/>
      <c r="E33" s="17"/>
      <c r="F33" s="24"/>
    </row>
    <row r="34" spans="1:17" ht="25.5">
      <c r="A34" s="21">
        <f t="shared" si="0"/>
        <v>22</v>
      </c>
      <c r="B34" s="18" t="s">
        <v>105</v>
      </c>
      <c r="C34" s="23">
        <v>5</v>
      </c>
      <c r="D34" s="23"/>
      <c r="E34" s="17"/>
      <c r="F34" s="24"/>
    </row>
    <row r="35" spans="1:17" ht="38.25">
      <c r="A35" s="21">
        <f t="shared" si="0"/>
        <v>23</v>
      </c>
      <c r="B35" s="18" t="s">
        <v>126</v>
      </c>
      <c r="C35" s="23">
        <v>2</v>
      </c>
      <c r="D35" s="23"/>
      <c r="E35" s="17"/>
      <c r="F35" s="24"/>
    </row>
    <row r="36" spans="1:17" ht="40.5" customHeight="1">
      <c r="A36" s="21">
        <f t="shared" si="0"/>
        <v>24</v>
      </c>
      <c r="B36" s="30" t="s">
        <v>106</v>
      </c>
      <c r="C36" s="23">
        <v>2</v>
      </c>
      <c r="D36" s="23"/>
      <c r="E36" s="17"/>
      <c r="F36" s="24"/>
    </row>
    <row r="37" spans="1:17" ht="38.25">
      <c r="A37" s="21">
        <f t="shared" si="0"/>
        <v>25</v>
      </c>
      <c r="B37" s="22" t="s">
        <v>107</v>
      </c>
      <c r="C37" s="23">
        <v>2</v>
      </c>
      <c r="D37" s="23"/>
      <c r="E37" s="17"/>
      <c r="F37" s="24"/>
    </row>
    <row r="38" spans="1:17" ht="25.5">
      <c r="A38" s="21">
        <f t="shared" si="0"/>
        <v>26</v>
      </c>
      <c r="B38" s="22" t="s">
        <v>108</v>
      </c>
      <c r="C38" s="23">
        <v>5</v>
      </c>
      <c r="D38" s="23"/>
      <c r="E38" s="17"/>
      <c r="F38" s="24"/>
    </row>
    <row r="39" spans="1:17" ht="63.75">
      <c r="A39" s="21">
        <f t="shared" si="0"/>
        <v>27</v>
      </c>
      <c r="B39" s="22" t="s">
        <v>109</v>
      </c>
      <c r="C39" s="23">
        <v>3</v>
      </c>
      <c r="D39" s="23"/>
      <c r="E39" s="17"/>
      <c r="F39" s="24"/>
    </row>
    <row r="40" spans="1:17" ht="76.5">
      <c r="A40" s="21">
        <f t="shared" si="0"/>
        <v>28</v>
      </c>
      <c r="B40" s="31" t="s">
        <v>110</v>
      </c>
      <c r="C40" s="23">
        <v>3</v>
      </c>
      <c r="D40" s="23"/>
      <c r="E40" s="17"/>
      <c r="F40" s="24"/>
    </row>
    <row r="41" spans="1:17" ht="26.25" customHeight="1">
      <c r="A41" s="21">
        <f t="shared" si="0"/>
        <v>29</v>
      </c>
      <c r="B41" s="22" t="s">
        <v>111</v>
      </c>
      <c r="C41" s="32">
        <v>4</v>
      </c>
      <c r="D41" s="32"/>
      <c r="E41" s="17"/>
      <c r="F41" s="24"/>
    </row>
    <row r="42" spans="1:17" ht="15" customHeight="1">
      <c r="A42" s="120" t="s">
        <v>6</v>
      </c>
      <c r="B42" s="121"/>
      <c r="C42" s="77">
        <f>COUNT(C13:C41)</f>
        <v>27</v>
      </c>
      <c r="D42" s="77">
        <f>COUNTIF(D13:D41,"x")</f>
        <v>1</v>
      </c>
      <c r="E42" s="77">
        <f>COUNT(E13:E41)</f>
        <v>1</v>
      </c>
      <c r="F42" s="72"/>
    </row>
    <row r="43" spans="1:17">
      <c r="A43" s="122"/>
      <c r="B43" s="123"/>
      <c r="C43" s="131">
        <f>SUM(C42:E42)</f>
        <v>29</v>
      </c>
      <c r="D43" s="132"/>
      <c r="E43" s="133"/>
      <c r="F43" s="73"/>
    </row>
    <row r="44" spans="1:17">
      <c r="A44" s="130" t="s">
        <v>7</v>
      </c>
      <c r="B44" s="130"/>
      <c r="C44" s="131">
        <f>SUM(C42+E42)</f>
        <v>28</v>
      </c>
      <c r="D44" s="132"/>
      <c r="E44" s="133"/>
      <c r="F44" s="73"/>
    </row>
    <row r="45" spans="1:17" ht="31.5" customHeight="1">
      <c r="A45" s="131" t="s">
        <v>5</v>
      </c>
      <c r="B45" s="133"/>
      <c r="C45" s="138">
        <f>SUM(C13:C41)+SUM(E13:E41)</f>
        <v>96</v>
      </c>
      <c r="D45" s="139"/>
      <c r="E45" s="140"/>
      <c r="F45" s="74"/>
    </row>
    <row r="46" spans="1:17" ht="15.75" customHeight="1">
      <c r="A46" s="37"/>
      <c r="B46" s="37"/>
      <c r="C46" s="2"/>
      <c r="D46" s="38"/>
      <c r="E46" s="38"/>
      <c r="F46" s="39"/>
    </row>
    <row r="47" spans="1:17" ht="15.75" customHeight="1">
      <c r="A47" s="37"/>
      <c r="B47" s="141" t="s">
        <v>14</v>
      </c>
      <c r="C47" s="142"/>
      <c r="D47" s="142"/>
      <c r="E47" s="143"/>
      <c r="F47" s="39"/>
      <c r="H47" s="126" t="s">
        <v>18</v>
      </c>
      <c r="I47" s="127"/>
      <c r="J47" s="127"/>
      <c r="K47" s="127"/>
      <c r="L47" s="127"/>
      <c r="M47" s="127"/>
      <c r="N47" s="127"/>
      <c r="O47" s="127"/>
      <c r="P47" s="127"/>
      <c r="Q47" s="128"/>
    </row>
    <row r="48" spans="1:17" ht="15.75" customHeight="1">
      <c r="B48" s="40"/>
      <c r="C48" s="144" t="s">
        <v>3</v>
      </c>
      <c r="D48" s="144"/>
      <c r="E48" s="145"/>
      <c r="H48" s="41">
        <v>1</v>
      </c>
      <c r="I48" s="42">
        <v>2</v>
      </c>
      <c r="J48" s="42">
        <v>3</v>
      </c>
      <c r="K48" s="42">
        <v>4</v>
      </c>
      <c r="L48" s="42">
        <v>5</v>
      </c>
      <c r="M48" s="42">
        <v>6</v>
      </c>
      <c r="N48" s="42">
        <v>7</v>
      </c>
      <c r="O48" s="42">
        <v>8</v>
      </c>
      <c r="P48" s="42">
        <v>9</v>
      </c>
      <c r="Q48" s="43">
        <v>10</v>
      </c>
    </row>
    <row r="49" spans="2:17">
      <c r="B49" s="44" t="s">
        <v>15</v>
      </c>
      <c r="C49" s="124" t="s">
        <v>10</v>
      </c>
      <c r="D49" s="124"/>
      <c r="E49" s="125"/>
      <c r="H49" s="45">
        <v>4</v>
      </c>
      <c r="I49" s="46">
        <v>2</v>
      </c>
      <c r="J49" s="46">
        <v>2</v>
      </c>
      <c r="K49" s="46">
        <v>2</v>
      </c>
      <c r="L49" s="46">
        <v>3</v>
      </c>
      <c r="M49" s="46">
        <v>2</v>
      </c>
      <c r="N49" s="46">
        <v>2</v>
      </c>
      <c r="O49" s="46">
        <v>2</v>
      </c>
      <c r="P49" s="46">
        <v>4</v>
      </c>
      <c r="Q49" s="47">
        <v>4</v>
      </c>
    </row>
    <row r="50" spans="2:17">
      <c r="B50" s="44" t="s">
        <v>16</v>
      </c>
      <c r="C50" s="134" t="s">
        <v>9</v>
      </c>
      <c r="D50" s="134"/>
      <c r="E50" s="135"/>
      <c r="H50" s="45"/>
      <c r="I50" s="46"/>
      <c r="J50" s="46"/>
      <c r="K50" s="46"/>
      <c r="L50" s="46"/>
      <c r="M50" s="46"/>
      <c r="N50" s="46"/>
      <c r="O50" s="46"/>
      <c r="P50" s="46"/>
      <c r="Q50" s="47"/>
    </row>
    <row r="51" spans="2:17">
      <c r="B51" s="50" t="s">
        <v>17</v>
      </c>
      <c r="C51" s="136" t="s">
        <v>8</v>
      </c>
      <c r="D51" s="136"/>
      <c r="E51" s="137"/>
      <c r="H51" s="41">
        <v>11</v>
      </c>
      <c r="I51" s="42">
        <v>12</v>
      </c>
      <c r="J51" s="42">
        <v>13</v>
      </c>
      <c r="K51" s="42">
        <v>14</v>
      </c>
      <c r="L51" s="42">
        <v>15</v>
      </c>
      <c r="M51" s="42">
        <v>16</v>
      </c>
      <c r="N51" s="42">
        <v>17</v>
      </c>
      <c r="O51" s="42">
        <v>18</v>
      </c>
      <c r="P51" s="42">
        <v>19</v>
      </c>
      <c r="Q51" s="43">
        <v>20</v>
      </c>
    </row>
    <row r="52" spans="2:17">
      <c r="B52" s="51"/>
      <c r="C52" s="51"/>
      <c r="D52" s="51"/>
      <c r="E52" s="51"/>
      <c r="H52" s="45">
        <v>4</v>
      </c>
      <c r="I52" s="46">
        <v>5</v>
      </c>
      <c r="J52" s="46">
        <v>4</v>
      </c>
      <c r="K52" s="46">
        <v>4</v>
      </c>
      <c r="L52" s="46">
        <v>4</v>
      </c>
      <c r="M52" s="46">
        <v>4</v>
      </c>
      <c r="N52" s="46">
        <v>4</v>
      </c>
      <c r="O52" s="46">
        <v>4</v>
      </c>
      <c r="P52" s="46">
        <v>4</v>
      </c>
      <c r="Q52" s="47">
        <v>5</v>
      </c>
    </row>
    <row r="53" spans="2:17">
      <c r="H53" s="52"/>
      <c r="I53" s="53"/>
      <c r="J53" s="53"/>
      <c r="K53" s="53"/>
      <c r="L53" s="53"/>
      <c r="M53" s="53"/>
      <c r="N53" s="53"/>
      <c r="O53" s="53"/>
      <c r="P53" s="53"/>
      <c r="Q53" s="54"/>
    </row>
    <row r="54" spans="2:17">
      <c r="H54" s="55">
        <v>21</v>
      </c>
      <c r="I54" s="56">
        <v>22</v>
      </c>
      <c r="J54" s="56">
        <v>23</v>
      </c>
      <c r="K54" s="56">
        <v>24</v>
      </c>
      <c r="L54" s="56">
        <v>25</v>
      </c>
      <c r="M54" s="56">
        <v>26</v>
      </c>
      <c r="N54" s="56">
        <v>27</v>
      </c>
      <c r="O54" s="56">
        <v>28</v>
      </c>
      <c r="P54" s="56">
        <v>29</v>
      </c>
      <c r="Q54" s="57">
        <v>30</v>
      </c>
    </row>
    <row r="55" spans="2:17">
      <c r="B55" s="58" t="s">
        <v>4</v>
      </c>
      <c r="C55" s="129" t="s">
        <v>168</v>
      </c>
      <c r="D55" s="129"/>
      <c r="E55" s="129"/>
      <c r="F55" s="129"/>
      <c r="H55" s="45">
        <v>5</v>
      </c>
      <c r="I55" s="46">
        <v>5</v>
      </c>
      <c r="J55" s="46">
        <v>2</v>
      </c>
      <c r="K55" s="46">
        <v>2</v>
      </c>
      <c r="L55" s="46">
        <v>2</v>
      </c>
      <c r="M55" s="46">
        <v>5</v>
      </c>
      <c r="N55" s="46">
        <v>3</v>
      </c>
      <c r="O55" s="46">
        <v>3</v>
      </c>
      <c r="P55" s="46">
        <v>4</v>
      </c>
      <c r="Q55" s="47"/>
    </row>
    <row r="56" spans="2:17">
      <c r="H56" s="52"/>
      <c r="I56" s="53"/>
      <c r="J56" s="53"/>
      <c r="K56" s="53"/>
      <c r="L56" s="53"/>
      <c r="M56" s="53"/>
      <c r="N56" s="53"/>
      <c r="O56" s="53"/>
      <c r="P56" s="53"/>
      <c r="Q56" s="54"/>
    </row>
    <row r="57" spans="2:17">
      <c r="H57" s="59"/>
      <c r="I57" s="59"/>
      <c r="J57" s="59"/>
      <c r="K57" s="61"/>
      <c r="L57" s="61"/>
      <c r="M57" s="61"/>
      <c r="N57" s="61"/>
      <c r="O57" s="61"/>
      <c r="P57" s="61"/>
      <c r="Q57" s="61"/>
    </row>
    <row r="58" spans="2:17">
      <c r="H58" s="60" t="s">
        <v>27</v>
      </c>
      <c r="I58" s="60" t="s">
        <v>28</v>
      </c>
      <c r="J58" s="60" t="s">
        <v>29</v>
      </c>
      <c r="K58" s="61"/>
      <c r="L58" s="61"/>
      <c r="M58" s="61"/>
      <c r="N58" s="61"/>
      <c r="O58" s="61"/>
      <c r="P58" s="61"/>
      <c r="Q58" s="61"/>
    </row>
    <row r="59" spans="2:17">
      <c r="H59" s="64" t="s">
        <v>33</v>
      </c>
      <c r="I59" s="61" t="s">
        <v>32</v>
      </c>
      <c r="J59" s="61">
        <v>2017</v>
      </c>
      <c r="K59" s="61"/>
      <c r="L59" s="61"/>
      <c r="M59" s="61"/>
      <c r="N59" s="61"/>
      <c r="O59" s="61"/>
      <c r="P59" s="61"/>
      <c r="Q59" s="61"/>
    </row>
    <row r="60" spans="2:17">
      <c r="H60" s="64" t="s">
        <v>34</v>
      </c>
      <c r="I60" s="61" t="s">
        <v>63</v>
      </c>
      <c r="J60" s="61">
        <v>2018</v>
      </c>
      <c r="K60" s="61"/>
      <c r="L60" s="61"/>
      <c r="M60" s="61"/>
      <c r="N60" s="61"/>
      <c r="O60" s="61"/>
      <c r="P60" s="61"/>
      <c r="Q60" s="61"/>
    </row>
    <row r="61" spans="2:17">
      <c r="H61" s="64" t="s">
        <v>35</v>
      </c>
      <c r="I61" s="61" t="s">
        <v>64</v>
      </c>
      <c r="J61" s="61">
        <v>2019</v>
      </c>
      <c r="K61" s="61"/>
      <c r="L61" s="61"/>
      <c r="M61" s="61"/>
      <c r="N61" s="61"/>
      <c r="O61" s="61"/>
      <c r="P61" s="61"/>
      <c r="Q61" s="61"/>
    </row>
    <row r="62" spans="2:17">
      <c r="H62" s="64" t="s">
        <v>36</v>
      </c>
      <c r="I62" s="61" t="s">
        <v>65</v>
      </c>
      <c r="J62" s="61">
        <v>2020</v>
      </c>
      <c r="K62" s="61"/>
      <c r="L62" s="61"/>
      <c r="M62" s="61"/>
      <c r="N62" s="61"/>
      <c r="O62" s="61"/>
      <c r="P62" s="61"/>
      <c r="Q62" s="61"/>
    </row>
    <row r="63" spans="2:17">
      <c r="H63" s="64" t="s">
        <v>37</v>
      </c>
      <c r="I63" s="61" t="s">
        <v>66</v>
      </c>
      <c r="J63" s="61">
        <v>2021</v>
      </c>
      <c r="K63" s="61"/>
      <c r="L63" s="61"/>
      <c r="M63" s="61"/>
      <c r="N63" s="61"/>
      <c r="O63" s="61"/>
      <c r="P63" s="61"/>
      <c r="Q63" s="61"/>
    </row>
    <row r="64" spans="2:17">
      <c r="H64" s="64" t="s">
        <v>38</v>
      </c>
      <c r="I64" s="61" t="s">
        <v>67</v>
      </c>
      <c r="J64" s="61">
        <v>2022</v>
      </c>
      <c r="K64" s="61"/>
      <c r="L64" s="61"/>
      <c r="M64" s="61"/>
      <c r="N64" s="61"/>
      <c r="O64" s="61"/>
      <c r="P64" s="61"/>
      <c r="Q64" s="61"/>
    </row>
    <row r="65" spans="8:17">
      <c r="H65" s="64" t="s">
        <v>39</v>
      </c>
      <c r="I65" s="61" t="s">
        <v>68</v>
      </c>
      <c r="J65" s="61">
        <v>2023</v>
      </c>
      <c r="K65" s="61"/>
      <c r="L65" s="61"/>
      <c r="M65" s="61"/>
      <c r="N65" s="61"/>
      <c r="O65" s="61"/>
      <c r="P65" s="61"/>
      <c r="Q65" s="61"/>
    </row>
    <row r="66" spans="8:17">
      <c r="H66" s="64" t="s">
        <v>40</v>
      </c>
      <c r="I66" s="61" t="s">
        <v>69</v>
      </c>
      <c r="J66" s="61">
        <v>2024</v>
      </c>
      <c r="K66" s="61"/>
      <c r="L66" s="61"/>
      <c r="M66" s="61"/>
      <c r="N66" s="61"/>
      <c r="O66" s="61"/>
      <c r="P66" s="61"/>
      <c r="Q66" s="61"/>
    </row>
    <row r="67" spans="8:17">
      <c r="H67" s="64" t="s">
        <v>41</v>
      </c>
      <c r="I67" s="61" t="s">
        <v>70</v>
      </c>
      <c r="J67" s="61">
        <v>2025</v>
      </c>
      <c r="K67" s="61"/>
      <c r="L67" s="61"/>
      <c r="M67" s="61"/>
      <c r="N67" s="61"/>
      <c r="O67" s="61"/>
      <c r="P67" s="61"/>
      <c r="Q67" s="61"/>
    </row>
    <row r="68" spans="8:17">
      <c r="H68" s="64" t="s">
        <v>42</v>
      </c>
      <c r="I68" s="61" t="s">
        <v>71</v>
      </c>
      <c r="J68" s="61">
        <v>2026</v>
      </c>
      <c r="K68" s="61"/>
      <c r="L68" s="61"/>
      <c r="M68" s="61"/>
      <c r="N68" s="61"/>
      <c r="O68" s="61"/>
      <c r="P68" s="61"/>
      <c r="Q68" s="61"/>
    </row>
    <row r="69" spans="8:17">
      <c r="H69" s="64" t="s">
        <v>43</v>
      </c>
      <c r="I69" s="61" t="s">
        <v>72</v>
      </c>
      <c r="J69" s="61">
        <v>2027</v>
      </c>
      <c r="K69" s="61"/>
      <c r="L69" s="61"/>
      <c r="M69" s="61"/>
      <c r="N69" s="61"/>
      <c r="O69" s="61"/>
      <c r="P69" s="61"/>
      <c r="Q69" s="61"/>
    </row>
    <row r="70" spans="8:17">
      <c r="H70" s="64" t="s">
        <v>44</v>
      </c>
      <c r="I70" s="61" t="s">
        <v>73</v>
      </c>
      <c r="J70" s="61">
        <v>2028</v>
      </c>
      <c r="K70" s="61"/>
      <c r="L70" s="61"/>
      <c r="M70" s="61"/>
      <c r="N70" s="61"/>
      <c r="O70" s="61"/>
      <c r="P70" s="61"/>
      <c r="Q70" s="61"/>
    </row>
    <row r="71" spans="8:17">
      <c r="H71" s="64" t="s">
        <v>45</v>
      </c>
      <c r="I71" s="61"/>
      <c r="J71" s="61"/>
      <c r="K71" s="61"/>
      <c r="L71" s="61"/>
      <c r="M71" s="61"/>
      <c r="N71" s="61"/>
      <c r="O71" s="61"/>
      <c r="P71" s="61"/>
      <c r="Q71" s="61"/>
    </row>
    <row r="72" spans="8:17">
      <c r="H72" s="64" t="s">
        <v>46</v>
      </c>
      <c r="I72" s="61"/>
      <c r="J72" s="61"/>
      <c r="K72" s="61"/>
      <c r="L72" s="61"/>
      <c r="M72" s="61"/>
      <c r="N72" s="61"/>
      <c r="O72" s="61"/>
      <c r="P72" s="61"/>
      <c r="Q72" s="61"/>
    </row>
    <row r="73" spans="8:17">
      <c r="H73" s="64" t="s">
        <v>47</v>
      </c>
      <c r="I73" s="61"/>
      <c r="J73" s="61"/>
      <c r="K73" s="61"/>
      <c r="L73" s="61"/>
      <c r="M73" s="61"/>
      <c r="N73" s="61"/>
      <c r="O73" s="61"/>
      <c r="P73" s="61"/>
      <c r="Q73" s="61"/>
    </row>
    <row r="74" spans="8:17">
      <c r="H74" s="64" t="s">
        <v>48</v>
      </c>
      <c r="I74" s="61"/>
      <c r="J74" s="61"/>
      <c r="K74" s="61"/>
      <c r="L74" s="61"/>
      <c r="M74" s="61"/>
      <c r="N74" s="61"/>
      <c r="O74" s="61"/>
      <c r="P74" s="61"/>
      <c r="Q74" s="61"/>
    </row>
    <row r="75" spans="8:17">
      <c r="H75" s="64" t="s">
        <v>49</v>
      </c>
      <c r="I75" s="61"/>
      <c r="J75" s="61"/>
      <c r="K75" s="61"/>
      <c r="L75" s="61"/>
      <c r="M75" s="61"/>
      <c r="N75" s="61"/>
      <c r="O75" s="61"/>
      <c r="P75" s="61"/>
      <c r="Q75" s="61"/>
    </row>
    <row r="76" spans="8:17">
      <c r="H76" s="64" t="s">
        <v>50</v>
      </c>
      <c r="I76" s="61"/>
      <c r="J76" s="61"/>
      <c r="K76" s="61"/>
      <c r="L76" s="61"/>
      <c r="M76" s="61"/>
      <c r="N76" s="61"/>
      <c r="O76" s="61"/>
      <c r="P76" s="61"/>
      <c r="Q76" s="61"/>
    </row>
    <row r="77" spans="8:17">
      <c r="H77" s="64" t="s">
        <v>51</v>
      </c>
      <c r="I77" s="61"/>
      <c r="J77" s="61"/>
      <c r="K77" s="61"/>
      <c r="L77" s="61"/>
      <c r="M77" s="61"/>
      <c r="N77" s="61"/>
      <c r="O77" s="61"/>
      <c r="P77" s="61"/>
      <c r="Q77" s="61"/>
    </row>
    <row r="78" spans="8:17">
      <c r="H78" s="64" t="s">
        <v>52</v>
      </c>
      <c r="I78" s="61"/>
      <c r="J78" s="61"/>
      <c r="K78" s="61"/>
      <c r="L78" s="61"/>
      <c r="M78" s="61"/>
      <c r="N78" s="61"/>
      <c r="O78" s="61"/>
      <c r="P78" s="61"/>
      <c r="Q78" s="61"/>
    </row>
    <row r="79" spans="8:17">
      <c r="H79" s="64" t="s">
        <v>53</v>
      </c>
      <c r="I79" s="61"/>
      <c r="J79" s="61"/>
      <c r="K79" s="61"/>
      <c r="L79" s="61"/>
      <c r="M79" s="61"/>
      <c r="N79" s="61"/>
      <c r="O79" s="61"/>
      <c r="P79" s="61"/>
      <c r="Q79" s="61"/>
    </row>
    <row r="80" spans="8:17">
      <c r="H80" s="64" t="s">
        <v>54</v>
      </c>
      <c r="I80" s="61"/>
      <c r="J80" s="61"/>
      <c r="K80" s="61"/>
      <c r="L80" s="61"/>
      <c r="M80" s="61"/>
      <c r="N80" s="61"/>
      <c r="O80" s="61"/>
      <c r="P80" s="61"/>
      <c r="Q80" s="61"/>
    </row>
    <row r="81" spans="8:17">
      <c r="H81" s="64" t="s">
        <v>55</v>
      </c>
      <c r="I81" s="61"/>
      <c r="J81" s="61"/>
      <c r="K81" s="61"/>
      <c r="L81" s="61"/>
      <c r="M81" s="61"/>
      <c r="N81" s="61"/>
      <c r="O81" s="61"/>
      <c r="P81" s="61"/>
      <c r="Q81" s="61"/>
    </row>
    <row r="82" spans="8:17">
      <c r="H82" s="64" t="s">
        <v>56</v>
      </c>
      <c r="I82" s="61"/>
      <c r="J82" s="61"/>
      <c r="K82" s="61"/>
      <c r="L82" s="61"/>
      <c r="M82" s="61"/>
      <c r="N82" s="61"/>
      <c r="O82" s="61"/>
      <c r="P82" s="61"/>
      <c r="Q82" s="61"/>
    </row>
    <row r="83" spans="8:17">
      <c r="H83" s="64" t="s">
        <v>31</v>
      </c>
      <c r="I83" s="61"/>
      <c r="J83" s="61"/>
      <c r="K83" s="61"/>
      <c r="L83" s="61"/>
      <c r="M83" s="61"/>
      <c r="N83" s="61"/>
      <c r="O83" s="61"/>
      <c r="P83" s="61"/>
      <c r="Q83" s="61"/>
    </row>
    <row r="84" spans="8:17">
      <c r="H84" s="64" t="s">
        <v>57</v>
      </c>
      <c r="I84" s="61"/>
      <c r="J84" s="61"/>
      <c r="K84" s="61"/>
      <c r="L84" s="61"/>
      <c r="M84" s="61"/>
      <c r="N84" s="61"/>
      <c r="O84" s="61"/>
      <c r="P84" s="61"/>
      <c r="Q84" s="61"/>
    </row>
    <row r="85" spans="8:17">
      <c r="H85" s="64" t="s">
        <v>58</v>
      </c>
      <c r="I85" s="61"/>
      <c r="J85" s="61"/>
      <c r="K85" s="61"/>
      <c r="L85" s="61"/>
      <c r="M85" s="61"/>
      <c r="N85" s="61"/>
      <c r="O85" s="61"/>
      <c r="P85" s="61"/>
      <c r="Q85" s="61"/>
    </row>
    <row r="86" spans="8:17">
      <c r="H86" s="64" t="s">
        <v>59</v>
      </c>
      <c r="I86" s="61"/>
      <c r="J86" s="61"/>
      <c r="K86" s="61"/>
      <c r="L86" s="61"/>
      <c r="M86" s="61"/>
      <c r="N86" s="61"/>
      <c r="O86" s="61"/>
      <c r="P86" s="61"/>
      <c r="Q86" s="61"/>
    </row>
    <row r="87" spans="8:17">
      <c r="H87" s="64" t="s">
        <v>60</v>
      </c>
      <c r="I87" s="61"/>
      <c r="J87" s="61"/>
      <c r="K87" s="61"/>
      <c r="L87" s="61"/>
      <c r="M87" s="61"/>
      <c r="N87" s="61"/>
      <c r="O87" s="61"/>
      <c r="P87" s="61"/>
      <c r="Q87" s="61"/>
    </row>
    <row r="88" spans="8:17">
      <c r="H88" s="64" t="s">
        <v>61</v>
      </c>
      <c r="I88" s="61"/>
      <c r="J88" s="61"/>
      <c r="K88" s="61"/>
      <c r="L88" s="61"/>
      <c r="M88" s="61"/>
      <c r="N88" s="61"/>
      <c r="O88" s="61"/>
      <c r="P88" s="61"/>
      <c r="Q88" s="61"/>
    </row>
    <row r="89" spans="8:17">
      <c r="H89" s="64" t="s">
        <v>62</v>
      </c>
      <c r="I89" s="61"/>
      <c r="J89" s="61"/>
      <c r="K89" s="61"/>
      <c r="L89" s="61"/>
      <c r="M89" s="61"/>
      <c r="N89" s="61"/>
      <c r="O89" s="61"/>
      <c r="P89" s="61"/>
      <c r="Q89" s="61"/>
    </row>
  </sheetData>
  <mergeCells count="17">
    <mergeCell ref="A7:F7"/>
    <mergeCell ref="C8:E8"/>
    <mergeCell ref="A9:B9"/>
    <mergeCell ref="A10:B10"/>
    <mergeCell ref="A42:B43"/>
    <mergeCell ref="C55:F55"/>
    <mergeCell ref="A44:B44"/>
    <mergeCell ref="H47:Q47"/>
    <mergeCell ref="C43:E43"/>
    <mergeCell ref="C51:E51"/>
    <mergeCell ref="A45:B45"/>
    <mergeCell ref="C50:E50"/>
    <mergeCell ref="B47:E47"/>
    <mergeCell ref="C48:E48"/>
    <mergeCell ref="C49:E49"/>
    <mergeCell ref="C44:E44"/>
    <mergeCell ref="C45:E45"/>
  </mergeCells>
  <conditionalFormatting sqref="C45">
    <cfRule type="cellIs" dxfId="44" priority="1" operator="lessThan">
      <formula>70</formula>
    </cfRule>
    <cfRule type="cellIs" dxfId="43" priority="2" operator="between">
      <formula>89</formula>
      <formula>70</formula>
    </cfRule>
    <cfRule type="cellIs" dxfId="42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5">
      <formula1>"3,2"</formula1>
    </dataValidation>
    <dataValidation type="list" allowBlank="1" showInputMessage="1" showErrorMessage="1" sqref="C30">
      <formula1>"18,4"</formula1>
    </dataValidation>
    <dataValidation type="list" allowBlank="1" showInputMessage="1" showErrorMessage="1" sqref="C41">
      <formula1>"29,4"</formula1>
    </dataValidation>
    <dataValidation type="list" allowBlank="1" showInputMessage="1" showErrorMessage="1" sqref="C13">
      <formula1>"1,4"</formula1>
    </dataValidation>
    <dataValidation type="list" allowBlank="1" showInputMessage="1" showErrorMessage="1" sqref="D9">
      <formula1>$I$58:$I$69</formula1>
    </dataValidation>
    <dataValidation type="list" allowBlank="1" showInputMessage="1" showErrorMessage="1" sqref="C33">
      <formula1>"21,5"</formula1>
    </dataValidation>
    <dataValidation type="list" allowBlank="1" showInputMessage="1" showErrorMessage="1" sqref="C36">
      <formula1>"24,2"</formula1>
    </dataValidation>
    <dataValidation type="list" allowBlank="1" showInputMessage="1" showErrorMessage="1" sqref="C19">
      <formula1>"7,2"</formula1>
    </dataValidation>
    <dataValidation type="list" allowBlank="1" showInputMessage="1" showErrorMessage="1" sqref="C34">
      <formula1>"22,5"</formula1>
    </dataValidation>
    <dataValidation type="list" allowBlank="1" showInputMessage="1" showErrorMessage="1" sqref="C37">
      <formula1>"25,2"</formula1>
    </dataValidation>
    <dataValidation type="list" allowBlank="1" showInputMessage="1" showErrorMessage="1" sqref="C16">
      <formula1>"4,2"</formula1>
    </dataValidation>
    <dataValidation type="list" allowBlank="1" showInputMessage="1" showErrorMessage="1" sqref="C20">
      <formula1>"8,2"</formula1>
    </dataValidation>
    <dataValidation type="list" allowBlank="1" showInputMessage="1" showErrorMessage="1" sqref="C26">
      <formula1>"14,4"</formula1>
    </dataValidation>
    <dataValidation type="list" allowBlank="1" showInputMessage="1" showErrorMessage="1" sqref="C18">
      <formula1>"6,2"</formula1>
    </dataValidation>
    <dataValidation type="list" allowBlank="1" showInputMessage="1" showErrorMessage="1" sqref="C38">
      <formula1>"26,5"</formula1>
    </dataValidation>
    <dataValidation type="list" allowBlank="1" showInputMessage="1" showErrorMessage="1" sqref="C39">
      <formula1>"27,3"</formula1>
    </dataValidation>
    <dataValidation type="list" allowBlank="1" showInputMessage="1" showErrorMessage="1" sqref="C9">
      <formula1>$H$58:$H$88</formula1>
    </dataValidation>
    <dataValidation type="list" allowBlank="1" showInputMessage="1" showErrorMessage="1" sqref="C32">
      <formula1>"20,5"</formula1>
    </dataValidation>
    <dataValidation type="list" allowBlank="1" showInputMessage="1" showErrorMessage="1" sqref="C31">
      <formula1>"19,4"</formula1>
    </dataValidation>
    <dataValidation type="list" allowBlank="1" showInputMessage="1" showErrorMessage="1" sqref="C22">
      <formula1>"10,4"</formula1>
    </dataValidation>
    <dataValidation type="list" allowBlank="1" showInputMessage="1" showErrorMessage="1" sqref="C27">
      <formula1>$L$51</formula1>
    </dataValidation>
    <dataValidation type="list" allowBlank="1" showInputMessage="1" showErrorMessage="1" sqref="C23">
      <formula1>"11,4"</formula1>
    </dataValidation>
    <dataValidation type="list" allowBlank="1" showInputMessage="1" showErrorMessage="1" sqref="C25">
      <formula1>"13,4"</formula1>
    </dataValidation>
    <dataValidation type="list" allowBlank="1" showInputMessage="1" showErrorMessage="1" sqref="C29">
      <formula1>"17,4"</formula1>
    </dataValidation>
    <dataValidation type="list" allowBlank="1" showInputMessage="1" showErrorMessage="1" sqref="C28">
      <formula1>"16,4"</formula1>
    </dataValidation>
    <dataValidation type="list" allowBlank="1" showInputMessage="1" showErrorMessage="1" sqref="C14">
      <formula1>$I$48</formula1>
    </dataValidation>
    <dataValidation type="list" allowBlank="1" showInputMessage="1" showErrorMessage="1" sqref="C35">
      <formula1>"23,2"</formula1>
    </dataValidation>
    <dataValidation type="list" allowBlank="1" showInputMessage="1" showErrorMessage="1" sqref="C21">
      <formula1>$P$48</formula1>
    </dataValidation>
    <dataValidation type="list" allowBlank="1" showInputMessage="1" showErrorMessage="1" sqref="C17">
      <formula1>"5,3"</formula1>
    </dataValidation>
    <dataValidation type="list" allowBlank="1" showInputMessage="1" showErrorMessage="1" sqref="C24">
      <formula1>"12,5"</formula1>
    </dataValidation>
    <dataValidation type="list" allowBlank="1" showInputMessage="1" showErrorMessage="1" sqref="E9">
      <formula1>$J$58:$J$69</formula1>
    </dataValidation>
    <dataValidation type="list" allowBlank="1" showInputMessage="1" showErrorMessage="1" sqref="C40">
      <formula1>"28,3"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1" zoomScale="86" zoomScaleNormal="86" workbookViewId="0">
      <selection activeCell="C55" sqref="C55:F55"/>
    </sheetView>
  </sheetViews>
  <sheetFormatPr baseColWidth="10" defaultColWidth="10" defaultRowHeight="15"/>
  <cols>
    <col min="1" max="1" width="5.42578125" style="1" bestFit="1" customWidth="1"/>
    <col min="2" max="2" width="48.85546875" style="2" customWidth="1"/>
    <col min="3" max="3" width="9.7109375" style="3" customWidth="1"/>
    <col min="4" max="4" width="6.5703125" style="4" customWidth="1"/>
    <col min="5" max="5" width="7.7109375" style="4" customWidth="1"/>
    <col min="6" max="6" width="83.5703125" style="2" customWidth="1"/>
    <col min="7" max="245" width="11.42578125" style="2"/>
    <col min="246" max="246" width="4.5703125" style="2" customWidth="1"/>
    <col min="247" max="247" width="32.7109375" style="2" customWidth="1"/>
    <col min="248" max="249" width="11.7109375" style="2" customWidth="1"/>
    <col min="250" max="250" width="7.7109375" style="2" customWidth="1"/>
    <col min="251" max="251" width="17" style="2" customWidth="1"/>
    <col min="252" max="501" width="11.42578125" style="2"/>
    <col min="502" max="502" width="4.5703125" style="2" customWidth="1"/>
    <col min="503" max="503" width="32.7109375" style="2" customWidth="1"/>
    <col min="504" max="505" width="11.7109375" style="2" customWidth="1"/>
    <col min="506" max="506" width="7.7109375" style="2" customWidth="1"/>
    <col min="507" max="507" width="17" style="2" customWidth="1"/>
    <col min="508" max="757" width="11.42578125" style="2"/>
    <col min="758" max="758" width="4.5703125" style="2" customWidth="1"/>
    <col min="759" max="759" width="32.7109375" style="2" customWidth="1"/>
    <col min="760" max="761" width="11.7109375" style="2" customWidth="1"/>
    <col min="762" max="762" width="7.7109375" style="2" customWidth="1"/>
    <col min="763" max="763" width="17" style="2" customWidth="1"/>
    <col min="764" max="1013" width="11.42578125" style="2"/>
    <col min="1014" max="1014" width="4.5703125" style="2" customWidth="1"/>
    <col min="1015" max="1015" width="32.7109375" style="2" customWidth="1"/>
    <col min="1016" max="1017" width="11.7109375" style="2" customWidth="1"/>
    <col min="1018" max="1018" width="7.7109375" style="2" customWidth="1"/>
    <col min="1019" max="1019" width="17" style="2" customWidth="1"/>
    <col min="1020" max="1269" width="11.42578125" style="2"/>
    <col min="1270" max="1270" width="4.5703125" style="2" customWidth="1"/>
    <col min="1271" max="1271" width="32.7109375" style="2" customWidth="1"/>
    <col min="1272" max="1273" width="11.7109375" style="2" customWidth="1"/>
    <col min="1274" max="1274" width="7.7109375" style="2" customWidth="1"/>
    <col min="1275" max="1275" width="17" style="2" customWidth="1"/>
    <col min="1276" max="1525" width="11.42578125" style="2"/>
    <col min="1526" max="1526" width="4.5703125" style="2" customWidth="1"/>
    <col min="1527" max="1527" width="32.7109375" style="2" customWidth="1"/>
    <col min="1528" max="1529" width="11.7109375" style="2" customWidth="1"/>
    <col min="1530" max="1530" width="7.7109375" style="2" customWidth="1"/>
    <col min="1531" max="1531" width="17" style="2" customWidth="1"/>
    <col min="1532" max="1781" width="11.42578125" style="2"/>
    <col min="1782" max="1782" width="4.5703125" style="2" customWidth="1"/>
    <col min="1783" max="1783" width="32.7109375" style="2" customWidth="1"/>
    <col min="1784" max="1785" width="11.7109375" style="2" customWidth="1"/>
    <col min="1786" max="1786" width="7.7109375" style="2" customWidth="1"/>
    <col min="1787" max="1787" width="17" style="2" customWidth="1"/>
    <col min="1788" max="2037" width="11.42578125" style="2"/>
    <col min="2038" max="2038" width="4.5703125" style="2" customWidth="1"/>
    <col min="2039" max="2039" width="32.7109375" style="2" customWidth="1"/>
    <col min="2040" max="2041" width="11.7109375" style="2" customWidth="1"/>
    <col min="2042" max="2042" width="7.7109375" style="2" customWidth="1"/>
    <col min="2043" max="2043" width="17" style="2" customWidth="1"/>
    <col min="2044" max="2293" width="11.42578125" style="2"/>
    <col min="2294" max="2294" width="4.5703125" style="2" customWidth="1"/>
    <col min="2295" max="2295" width="32.7109375" style="2" customWidth="1"/>
    <col min="2296" max="2297" width="11.7109375" style="2" customWidth="1"/>
    <col min="2298" max="2298" width="7.7109375" style="2" customWidth="1"/>
    <col min="2299" max="2299" width="17" style="2" customWidth="1"/>
    <col min="2300" max="2549" width="11.42578125" style="2"/>
    <col min="2550" max="2550" width="4.5703125" style="2" customWidth="1"/>
    <col min="2551" max="2551" width="32.7109375" style="2" customWidth="1"/>
    <col min="2552" max="2553" width="11.7109375" style="2" customWidth="1"/>
    <col min="2554" max="2554" width="7.7109375" style="2" customWidth="1"/>
    <col min="2555" max="2555" width="17" style="2" customWidth="1"/>
    <col min="2556" max="2805" width="11.42578125" style="2"/>
    <col min="2806" max="2806" width="4.5703125" style="2" customWidth="1"/>
    <col min="2807" max="2807" width="32.7109375" style="2" customWidth="1"/>
    <col min="2808" max="2809" width="11.7109375" style="2" customWidth="1"/>
    <col min="2810" max="2810" width="7.7109375" style="2" customWidth="1"/>
    <col min="2811" max="2811" width="17" style="2" customWidth="1"/>
    <col min="2812" max="3061" width="11.42578125" style="2"/>
    <col min="3062" max="3062" width="4.5703125" style="2" customWidth="1"/>
    <col min="3063" max="3063" width="32.7109375" style="2" customWidth="1"/>
    <col min="3064" max="3065" width="11.7109375" style="2" customWidth="1"/>
    <col min="3066" max="3066" width="7.7109375" style="2" customWidth="1"/>
    <col min="3067" max="3067" width="17" style="2" customWidth="1"/>
    <col min="3068" max="3317" width="11.42578125" style="2"/>
    <col min="3318" max="3318" width="4.5703125" style="2" customWidth="1"/>
    <col min="3319" max="3319" width="32.7109375" style="2" customWidth="1"/>
    <col min="3320" max="3321" width="11.7109375" style="2" customWidth="1"/>
    <col min="3322" max="3322" width="7.7109375" style="2" customWidth="1"/>
    <col min="3323" max="3323" width="17" style="2" customWidth="1"/>
    <col min="3324" max="3573" width="11.42578125" style="2"/>
    <col min="3574" max="3574" width="4.5703125" style="2" customWidth="1"/>
    <col min="3575" max="3575" width="32.7109375" style="2" customWidth="1"/>
    <col min="3576" max="3577" width="11.7109375" style="2" customWidth="1"/>
    <col min="3578" max="3578" width="7.7109375" style="2" customWidth="1"/>
    <col min="3579" max="3579" width="17" style="2" customWidth="1"/>
    <col min="3580" max="3829" width="11.42578125" style="2"/>
    <col min="3830" max="3830" width="4.5703125" style="2" customWidth="1"/>
    <col min="3831" max="3831" width="32.7109375" style="2" customWidth="1"/>
    <col min="3832" max="3833" width="11.7109375" style="2" customWidth="1"/>
    <col min="3834" max="3834" width="7.7109375" style="2" customWidth="1"/>
    <col min="3835" max="3835" width="17" style="2" customWidth="1"/>
    <col min="3836" max="4085" width="11.42578125" style="2"/>
    <col min="4086" max="4086" width="4.5703125" style="2" customWidth="1"/>
    <col min="4087" max="4087" width="32.7109375" style="2" customWidth="1"/>
    <col min="4088" max="4089" width="11.7109375" style="2" customWidth="1"/>
    <col min="4090" max="4090" width="7.7109375" style="2" customWidth="1"/>
    <col min="4091" max="4091" width="17" style="2" customWidth="1"/>
    <col min="4092" max="4341" width="11.42578125" style="2"/>
    <col min="4342" max="4342" width="4.5703125" style="2" customWidth="1"/>
    <col min="4343" max="4343" width="32.7109375" style="2" customWidth="1"/>
    <col min="4344" max="4345" width="11.7109375" style="2" customWidth="1"/>
    <col min="4346" max="4346" width="7.7109375" style="2" customWidth="1"/>
    <col min="4347" max="4347" width="17" style="2" customWidth="1"/>
    <col min="4348" max="4597" width="11.42578125" style="2"/>
    <col min="4598" max="4598" width="4.5703125" style="2" customWidth="1"/>
    <col min="4599" max="4599" width="32.7109375" style="2" customWidth="1"/>
    <col min="4600" max="4601" width="11.7109375" style="2" customWidth="1"/>
    <col min="4602" max="4602" width="7.7109375" style="2" customWidth="1"/>
    <col min="4603" max="4603" width="17" style="2" customWidth="1"/>
    <col min="4604" max="4853" width="11.42578125" style="2"/>
    <col min="4854" max="4854" width="4.5703125" style="2" customWidth="1"/>
    <col min="4855" max="4855" width="32.7109375" style="2" customWidth="1"/>
    <col min="4856" max="4857" width="11.7109375" style="2" customWidth="1"/>
    <col min="4858" max="4858" width="7.7109375" style="2" customWidth="1"/>
    <col min="4859" max="4859" width="17" style="2" customWidth="1"/>
    <col min="4860" max="5109" width="11.42578125" style="2"/>
    <col min="5110" max="5110" width="4.5703125" style="2" customWidth="1"/>
    <col min="5111" max="5111" width="32.7109375" style="2" customWidth="1"/>
    <col min="5112" max="5113" width="11.7109375" style="2" customWidth="1"/>
    <col min="5114" max="5114" width="7.7109375" style="2" customWidth="1"/>
    <col min="5115" max="5115" width="17" style="2" customWidth="1"/>
    <col min="5116" max="5365" width="11.42578125" style="2"/>
    <col min="5366" max="5366" width="4.5703125" style="2" customWidth="1"/>
    <col min="5367" max="5367" width="32.7109375" style="2" customWidth="1"/>
    <col min="5368" max="5369" width="11.7109375" style="2" customWidth="1"/>
    <col min="5370" max="5370" width="7.7109375" style="2" customWidth="1"/>
    <col min="5371" max="5371" width="17" style="2" customWidth="1"/>
    <col min="5372" max="5621" width="11.42578125" style="2"/>
    <col min="5622" max="5622" width="4.5703125" style="2" customWidth="1"/>
    <col min="5623" max="5623" width="32.7109375" style="2" customWidth="1"/>
    <col min="5624" max="5625" width="11.7109375" style="2" customWidth="1"/>
    <col min="5626" max="5626" width="7.7109375" style="2" customWidth="1"/>
    <col min="5627" max="5627" width="17" style="2" customWidth="1"/>
    <col min="5628" max="5877" width="11.42578125" style="2"/>
    <col min="5878" max="5878" width="4.5703125" style="2" customWidth="1"/>
    <col min="5879" max="5879" width="32.7109375" style="2" customWidth="1"/>
    <col min="5880" max="5881" width="11.7109375" style="2" customWidth="1"/>
    <col min="5882" max="5882" width="7.7109375" style="2" customWidth="1"/>
    <col min="5883" max="5883" width="17" style="2" customWidth="1"/>
    <col min="5884" max="6133" width="11.42578125" style="2"/>
    <col min="6134" max="6134" width="4.5703125" style="2" customWidth="1"/>
    <col min="6135" max="6135" width="32.7109375" style="2" customWidth="1"/>
    <col min="6136" max="6137" width="11.7109375" style="2" customWidth="1"/>
    <col min="6138" max="6138" width="7.7109375" style="2" customWidth="1"/>
    <col min="6139" max="6139" width="17" style="2" customWidth="1"/>
    <col min="6140" max="6389" width="11.42578125" style="2"/>
    <col min="6390" max="6390" width="4.5703125" style="2" customWidth="1"/>
    <col min="6391" max="6391" width="32.7109375" style="2" customWidth="1"/>
    <col min="6392" max="6393" width="11.7109375" style="2" customWidth="1"/>
    <col min="6394" max="6394" width="7.7109375" style="2" customWidth="1"/>
    <col min="6395" max="6395" width="17" style="2" customWidth="1"/>
    <col min="6396" max="6645" width="11.42578125" style="2"/>
    <col min="6646" max="6646" width="4.5703125" style="2" customWidth="1"/>
    <col min="6647" max="6647" width="32.7109375" style="2" customWidth="1"/>
    <col min="6648" max="6649" width="11.7109375" style="2" customWidth="1"/>
    <col min="6650" max="6650" width="7.7109375" style="2" customWidth="1"/>
    <col min="6651" max="6651" width="17" style="2" customWidth="1"/>
    <col min="6652" max="6901" width="11.42578125" style="2"/>
    <col min="6902" max="6902" width="4.5703125" style="2" customWidth="1"/>
    <col min="6903" max="6903" width="32.7109375" style="2" customWidth="1"/>
    <col min="6904" max="6905" width="11.7109375" style="2" customWidth="1"/>
    <col min="6906" max="6906" width="7.7109375" style="2" customWidth="1"/>
    <col min="6907" max="6907" width="17" style="2" customWidth="1"/>
    <col min="6908" max="7157" width="11.42578125" style="2"/>
    <col min="7158" max="7158" width="4.5703125" style="2" customWidth="1"/>
    <col min="7159" max="7159" width="32.7109375" style="2" customWidth="1"/>
    <col min="7160" max="7161" width="11.7109375" style="2" customWidth="1"/>
    <col min="7162" max="7162" width="7.7109375" style="2" customWidth="1"/>
    <col min="7163" max="7163" width="17" style="2" customWidth="1"/>
    <col min="7164" max="7413" width="11.42578125" style="2"/>
    <col min="7414" max="7414" width="4.5703125" style="2" customWidth="1"/>
    <col min="7415" max="7415" width="32.7109375" style="2" customWidth="1"/>
    <col min="7416" max="7417" width="11.7109375" style="2" customWidth="1"/>
    <col min="7418" max="7418" width="7.7109375" style="2" customWidth="1"/>
    <col min="7419" max="7419" width="17" style="2" customWidth="1"/>
    <col min="7420" max="7669" width="11.42578125" style="2"/>
    <col min="7670" max="7670" width="4.5703125" style="2" customWidth="1"/>
    <col min="7671" max="7671" width="32.7109375" style="2" customWidth="1"/>
    <col min="7672" max="7673" width="11.7109375" style="2" customWidth="1"/>
    <col min="7674" max="7674" width="7.7109375" style="2" customWidth="1"/>
    <col min="7675" max="7675" width="17" style="2" customWidth="1"/>
    <col min="7676" max="7925" width="11.42578125" style="2"/>
    <col min="7926" max="7926" width="4.5703125" style="2" customWidth="1"/>
    <col min="7927" max="7927" width="32.7109375" style="2" customWidth="1"/>
    <col min="7928" max="7929" width="11.7109375" style="2" customWidth="1"/>
    <col min="7930" max="7930" width="7.7109375" style="2" customWidth="1"/>
    <col min="7931" max="7931" width="17" style="2" customWidth="1"/>
    <col min="7932" max="8181" width="11.42578125" style="2"/>
    <col min="8182" max="8182" width="4.5703125" style="2" customWidth="1"/>
    <col min="8183" max="8183" width="32.7109375" style="2" customWidth="1"/>
    <col min="8184" max="8185" width="11.7109375" style="2" customWidth="1"/>
    <col min="8186" max="8186" width="7.7109375" style="2" customWidth="1"/>
    <col min="8187" max="8187" width="17" style="2" customWidth="1"/>
    <col min="8188" max="8437" width="11.42578125" style="2"/>
    <col min="8438" max="8438" width="4.5703125" style="2" customWidth="1"/>
    <col min="8439" max="8439" width="32.7109375" style="2" customWidth="1"/>
    <col min="8440" max="8441" width="11.7109375" style="2" customWidth="1"/>
    <col min="8442" max="8442" width="7.7109375" style="2" customWidth="1"/>
    <col min="8443" max="8443" width="17" style="2" customWidth="1"/>
    <col min="8444" max="8693" width="11.42578125" style="2"/>
    <col min="8694" max="8694" width="4.5703125" style="2" customWidth="1"/>
    <col min="8695" max="8695" width="32.7109375" style="2" customWidth="1"/>
    <col min="8696" max="8697" width="11.7109375" style="2" customWidth="1"/>
    <col min="8698" max="8698" width="7.7109375" style="2" customWidth="1"/>
    <col min="8699" max="8699" width="17" style="2" customWidth="1"/>
    <col min="8700" max="8949" width="11.42578125" style="2"/>
    <col min="8950" max="8950" width="4.5703125" style="2" customWidth="1"/>
    <col min="8951" max="8951" width="32.7109375" style="2" customWidth="1"/>
    <col min="8952" max="8953" width="11.7109375" style="2" customWidth="1"/>
    <col min="8954" max="8954" width="7.7109375" style="2" customWidth="1"/>
    <col min="8955" max="8955" width="17" style="2" customWidth="1"/>
    <col min="8956" max="9205" width="11.42578125" style="2"/>
    <col min="9206" max="9206" width="4.5703125" style="2" customWidth="1"/>
    <col min="9207" max="9207" width="32.7109375" style="2" customWidth="1"/>
    <col min="9208" max="9209" width="11.7109375" style="2" customWidth="1"/>
    <col min="9210" max="9210" width="7.7109375" style="2" customWidth="1"/>
    <col min="9211" max="9211" width="17" style="2" customWidth="1"/>
    <col min="9212" max="9461" width="11.42578125" style="2"/>
    <col min="9462" max="9462" width="4.5703125" style="2" customWidth="1"/>
    <col min="9463" max="9463" width="32.7109375" style="2" customWidth="1"/>
    <col min="9464" max="9465" width="11.7109375" style="2" customWidth="1"/>
    <col min="9466" max="9466" width="7.7109375" style="2" customWidth="1"/>
    <col min="9467" max="9467" width="17" style="2" customWidth="1"/>
    <col min="9468" max="9717" width="11.42578125" style="2"/>
    <col min="9718" max="9718" width="4.5703125" style="2" customWidth="1"/>
    <col min="9719" max="9719" width="32.7109375" style="2" customWidth="1"/>
    <col min="9720" max="9721" width="11.7109375" style="2" customWidth="1"/>
    <col min="9722" max="9722" width="7.7109375" style="2" customWidth="1"/>
    <col min="9723" max="9723" width="17" style="2" customWidth="1"/>
    <col min="9724" max="9973" width="11.42578125" style="2"/>
    <col min="9974" max="9974" width="4.5703125" style="2" customWidth="1"/>
    <col min="9975" max="9975" width="32.7109375" style="2" customWidth="1"/>
    <col min="9976" max="9977" width="11.7109375" style="2" customWidth="1"/>
    <col min="9978" max="9978" width="7.7109375" style="2" customWidth="1"/>
    <col min="9979" max="9979" width="17" style="2" customWidth="1"/>
    <col min="9980" max="10229" width="11.42578125" style="2"/>
    <col min="10230" max="10230" width="4.5703125" style="2" customWidth="1"/>
    <col min="10231" max="10231" width="32.7109375" style="2" customWidth="1"/>
    <col min="10232" max="10233" width="11.7109375" style="2" customWidth="1"/>
    <col min="10234" max="10234" width="7.7109375" style="2" customWidth="1"/>
    <col min="10235" max="10235" width="17" style="2" customWidth="1"/>
    <col min="10236" max="10485" width="11.42578125" style="2"/>
    <col min="10486" max="10486" width="4.5703125" style="2" customWidth="1"/>
    <col min="10487" max="10487" width="32.7109375" style="2" customWidth="1"/>
    <col min="10488" max="10489" width="11.7109375" style="2" customWidth="1"/>
    <col min="10490" max="10490" width="7.7109375" style="2" customWidth="1"/>
    <col min="10491" max="10491" width="17" style="2" customWidth="1"/>
    <col min="10492" max="10741" width="11.42578125" style="2"/>
    <col min="10742" max="10742" width="4.5703125" style="2" customWidth="1"/>
    <col min="10743" max="10743" width="32.7109375" style="2" customWidth="1"/>
    <col min="10744" max="10745" width="11.7109375" style="2" customWidth="1"/>
    <col min="10746" max="10746" width="7.7109375" style="2" customWidth="1"/>
    <col min="10747" max="10747" width="17" style="2" customWidth="1"/>
    <col min="10748" max="10997" width="11.42578125" style="2"/>
    <col min="10998" max="10998" width="4.5703125" style="2" customWidth="1"/>
    <col min="10999" max="10999" width="32.7109375" style="2" customWidth="1"/>
    <col min="11000" max="11001" width="11.7109375" style="2" customWidth="1"/>
    <col min="11002" max="11002" width="7.7109375" style="2" customWidth="1"/>
    <col min="11003" max="11003" width="17" style="2" customWidth="1"/>
    <col min="11004" max="11253" width="11.42578125" style="2"/>
    <col min="11254" max="11254" width="4.5703125" style="2" customWidth="1"/>
    <col min="11255" max="11255" width="32.7109375" style="2" customWidth="1"/>
    <col min="11256" max="11257" width="11.7109375" style="2" customWidth="1"/>
    <col min="11258" max="11258" width="7.7109375" style="2" customWidth="1"/>
    <col min="11259" max="11259" width="17" style="2" customWidth="1"/>
    <col min="11260" max="11509" width="11.42578125" style="2"/>
    <col min="11510" max="11510" width="4.5703125" style="2" customWidth="1"/>
    <col min="11511" max="11511" width="32.7109375" style="2" customWidth="1"/>
    <col min="11512" max="11513" width="11.7109375" style="2" customWidth="1"/>
    <col min="11514" max="11514" width="7.7109375" style="2" customWidth="1"/>
    <col min="11515" max="11515" width="17" style="2" customWidth="1"/>
    <col min="11516" max="11765" width="11.42578125" style="2"/>
    <col min="11766" max="11766" width="4.5703125" style="2" customWidth="1"/>
    <col min="11767" max="11767" width="32.7109375" style="2" customWidth="1"/>
    <col min="11768" max="11769" width="11.7109375" style="2" customWidth="1"/>
    <col min="11770" max="11770" width="7.7109375" style="2" customWidth="1"/>
    <col min="11771" max="11771" width="17" style="2" customWidth="1"/>
    <col min="11772" max="12021" width="11.42578125" style="2"/>
    <col min="12022" max="12022" width="4.5703125" style="2" customWidth="1"/>
    <col min="12023" max="12023" width="32.7109375" style="2" customWidth="1"/>
    <col min="12024" max="12025" width="11.7109375" style="2" customWidth="1"/>
    <col min="12026" max="12026" width="7.7109375" style="2" customWidth="1"/>
    <col min="12027" max="12027" width="17" style="2" customWidth="1"/>
    <col min="12028" max="12277" width="11.42578125" style="2"/>
    <col min="12278" max="12278" width="4.5703125" style="2" customWidth="1"/>
    <col min="12279" max="12279" width="32.7109375" style="2" customWidth="1"/>
    <col min="12280" max="12281" width="11.7109375" style="2" customWidth="1"/>
    <col min="12282" max="12282" width="7.7109375" style="2" customWidth="1"/>
    <col min="12283" max="12283" width="17" style="2" customWidth="1"/>
    <col min="12284" max="12533" width="11.42578125" style="2"/>
    <col min="12534" max="12534" width="4.5703125" style="2" customWidth="1"/>
    <col min="12535" max="12535" width="32.7109375" style="2" customWidth="1"/>
    <col min="12536" max="12537" width="11.7109375" style="2" customWidth="1"/>
    <col min="12538" max="12538" width="7.7109375" style="2" customWidth="1"/>
    <col min="12539" max="12539" width="17" style="2" customWidth="1"/>
    <col min="12540" max="12789" width="11.42578125" style="2"/>
    <col min="12790" max="12790" width="4.5703125" style="2" customWidth="1"/>
    <col min="12791" max="12791" width="32.7109375" style="2" customWidth="1"/>
    <col min="12792" max="12793" width="11.7109375" style="2" customWidth="1"/>
    <col min="12794" max="12794" width="7.7109375" style="2" customWidth="1"/>
    <col min="12795" max="12795" width="17" style="2" customWidth="1"/>
    <col min="12796" max="13045" width="11.42578125" style="2"/>
    <col min="13046" max="13046" width="4.5703125" style="2" customWidth="1"/>
    <col min="13047" max="13047" width="32.7109375" style="2" customWidth="1"/>
    <col min="13048" max="13049" width="11.7109375" style="2" customWidth="1"/>
    <col min="13050" max="13050" width="7.7109375" style="2" customWidth="1"/>
    <col min="13051" max="13051" width="17" style="2" customWidth="1"/>
    <col min="13052" max="13301" width="11.42578125" style="2"/>
    <col min="13302" max="13302" width="4.5703125" style="2" customWidth="1"/>
    <col min="13303" max="13303" width="32.7109375" style="2" customWidth="1"/>
    <col min="13304" max="13305" width="11.7109375" style="2" customWidth="1"/>
    <col min="13306" max="13306" width="7.7109375" style="2" customWidth="1"/>
    <col min="13307" max="13307" width="17" style="2" customWidth="1"/>
    <col min="13308" max="13557" width="11.42578125" style="2"/>
    <col min="13558" max="13558" width="4.5703125" style="2" customWidth="1"/>
    <col min="13559" max="13559" width="32.7109375" style="2" customWidth="1"/>
    <col min="13560" max="13561" width="11.7109375" style="2" customWidth="1"/>
    <col min="13562" max="13562" width="7.7109375" style="2" customWidth="1"/>
    <col min="13563" max="13563" width="17" style="2" customWidth="1"/>
    <col min="13564" max="13813" width="11.42578125" style="2"/>
    <col min="13814" max="13814" width="4.5703125" style="2" customWidth="1"/>
    <col min="13815" max="13815" width="32.7109375" style="2" customWidth="1"/>
    <col min="13816" max="13817" width="11.7109375" style="2" customWidth="1"/>
    <col min="13818" max="13818" width="7.7109375" style="2" customWidth="1"/>
    <col min="13819" max="13819" width="17" style="2" customWidth="1"/>
    <col min="13820" max="14069" width="11.42578125" style="2"/>
    <col min="14070" max="14070" width="4.5703125" style="2" customWidth="1"/>
    <col min="14071" max="14071" width="32.7109375" style="2" customWidth="1"/>
    <col min="14072" max="14073" width="11.7109375" style="2" customWidth="1"/>
    <col min="14074" max="14074" width="7.7109375" style="2" customWidth="1"/>
    <col min="14075" max="14075" width="17" style="2" customWidth="1"/>
    <col min="14076" max="14325" width="11.42578125" style="2"/>
    <col min="14326" max="14326" width="4.5703125" style="2" customWidth="1"/>
    <col min="14327" max="14327" width="32.7109375" style="2" customWidth="1"/>
    <col min="14328" max="14329" width="11.7109375" style="2" customWidth="1"/>
    <col min="14330" max="14330" width="7.7109375" style="2" customWidth="1"/>
    <col min="14331" max="14331" width="17" style="2" customWidth="1"/>
    <col min="14332" max="14581" width="11.42578125" style="2"/>
    <col min="14582" max="14582" width="4.5703125" style="2" customWidth="1"/>
    <col min="14583" max="14583" width="32.7109375" style="2" customWidth="1"/>
    <col min="14584" max="14585" width="11.7109375" style="2" customWidth="1"/>
    <col min="14586" max="14586" width="7.7109375" style="2" customWidth="1"/>
    <col min="14587" max="14587" width="17" style="2" customWidth="1"/>
    <col min="14588" max="14837" width="11.42578125" style="2"/>
    <col min="14838" max="14838" width="4.5703125" style="2" customWidth="1"/>
    <col min="14839" max="14839" width="32.7109375" style="2" customWidth="1"/>
    <col min="14840" max="14841" width="11.7109375" style="2" customWidth="1"/>
    <col min="14842" max="14842" width="7.7109375" style="2" customWidth="1"/>
    <col min="14843" max="14843" width="17" style="2" customWidth="1"/>
    <col min="14844" max="15093" width="11.42578125" style="2"/>
    <col min="15094" max="15094" width="4.5703125" style="2" customWidth="1"/>
    <col min="15095" max="15095" width="32.7109375" style="2" customWidth="1"/>
    <col min="15096" max="15097" width="11.7109375" style="2" customWidth="1"/>
    <col min="15098" max="15098" width="7.7109375" style="2" customWidth="1"/>
    <col min="15099" max="15099" width="17" style="2" customWidth="1"/>
    <col min="15100" max="15349" width="11.42578125" style="2"/>
    <col min="15350" max="15350" width="4.5703125" style="2" customWidth="1"/>
    <col min="15351" max="15351" width="32.7109375" style="2" customWidth="1"/>
    <col min="15352" max="15353" width="11.7109375" style="2" customWidth="1"/>
    <col min="15354" max="15354" width="7.7109375" style="2" customWidth="1"/>
    <col min="15355" max="15355" width="17" style="2" customWidth="1"/>
    <col min="15356" max="15605" width="11.42578125" style="2"/>
    <col min="15606" max="15606" width="4.5703125" style="2" customWidth="1"/>
    <col min="15607" max="15607" width="32.7109375" style="2" customWidth="1"/>
    <col min="15608" max="15609" width="11.7109375" style="2" customWidth="1"/>
    <col min="15610" max="15610" width="7.7109375" style="2" customWidth="1"/>
    <col min="15611" max="15611" width="17" style="2" customWidth="1"/>
    <col min="15612" max="15861" width="11.42578125" style="2"/>
    <col min="15862" max="15862" width="4.5703125" style="2" customWidth="1"/>
    <col min="15863" max="15863" width="32.7109375" style="2" customWidth="1"/>
    <col min="15864" max="15865" width="11.7109375" style="2" customWidth="1"/>
    <col min="15866" max="15866" width="7.7109375" style="2" customWidth="1"/>
    <col min="15867" max="15867" width="17" style="2" customWidth="1"/>
    <col min="15868" max="16384" width="11.42578125" style="2"/>
  </cols>
  <sheetData>
    <row r="7" spans="1:6" ht="15.75" customHeight="1">
      <c r="A7" s="116" t="s">
        <v>85</v>
      </c>
      <c r="B7" s="116"/>
      <c r="C7" s="116"/>
      <c r="D7" s="116"/>
      <c r="E7" s="116"/>
      <c r="F7" s="116"/>
    </row>
    <row r="8" spans="1:6" ht="14.25" customHeight="1">
      <c r="A8" s="6"/>
      <c r="B8" s="75"/>
      <c r="C8" s="117" t="s">
        <v>30</v>
      </c>
      <c r="D8" s="117"/>
      <c r="E8" s="117"/>
      <c r="F8" s="75"/>
    </row>
    <row r="9" spans="1:6" ht="15.75" customHeight="1">
      <c r="A9" s="118" t="s">
        <v>129</v>
      </c>
      <c r="B9" s="118"/>
      <c r="C9" s="8" t="s">
        <v>48</v>
      </c>
      <c r="D9" s="9" t="s">
        <v>32</v>
      </c>
      <c r="E9" s="9">
        <v>2025</v>
      </c>
      <c r="F9" s="10"/>
    </row>
    <row r="10" spans="1:6" ht="15.75" customHeight="1">
      <c r="A10" s="119" t="s">
        <v>135</v>
      </c>
      <c r="B10" s="119"/>
      <c r="C10" s="11" t="s">
        <v>27</v>
      </c>
      <c r="D10" s="11" t="s">
        <v>28</v>
      </c>
      <c r="E10" s="11" t="s">
        <v>29</v>
      </c>
      <c r="F10" s="12"/>
    </row>
    <row r="11" spans="1:6">
      <c r="A11" s="76"/>
      <c r="B11" s="76"/>
      <c r="C11" s="76"/>
      <c r="D11" s="76"/>
      <c r="E11" s="76"/>
      <c r="F11" s="12"/>
    </row>
    <row r="12" spans="1:6">
      <c r="A12" s="14" t="s">
        <v>13</v>
      </c>
      <c r="B12" s="15" t="s">
        <v>0</v>
      </c>
      <c r="C12" s="14" t="s">
        <v>11</v>
      </c>
      <c r="D12" s="14" t="s">
        <v>12</v>
      </c>
      <c r="E12" s="14" t="s">
        <v>1</v>
      </c>
      <c r="F12" s="16" t="s">
        <v>2</v>
      </c>
    </row>
    <row r="13" spans="1:6" ht="25.5">
      <c r="A13" s="21">
        <v>1</v>
      </c>
      <c r="B13" s="18" t="s">
        <v>86</v>
      </c>
      <c r="C13" s="19">
        <v>4</v>
      </c>
      <c r="D13" s="19"/>
      <c r="E13" s="19"/>
      <c r="F13" s="20"/>
    </row>
    <row r="14" spans="1:6" ht="25.5">
      <c r="A14" s="21">
        <f>A13+1</f>
        <v>2</v>
      </c>
      <c r="B14" s="18" t="s">
        <v>87</v>
      </c>
      <c r="C14" s="19">
        <v>2</v>
      </c>
      <c r="D14" s="19"/>
      <c r="E14" s="19"/>
      <c r="F14" s="20"/>
    </row>
    <row r="15" spans="1:6" ht="25.5">
      <c r="A15" s="21">
        <f t="shared" ref="A15:A41" si="0">A14+1</f>
        <v>3</v>
      </c>
      <c r="B15" s="22" t="s">
        <v>88</v>
      </c>
      <c r="C15" s="23">
        <v>2</v>
      </c>
      <c r="D15" s="23"/>
      <c r="E15" s="17"/>
      <c r="F15" s="26"/>
    </row>
    <row r="16" spans="1:6">
      <c r="A16" s="21">
        <f t="shared" si="0"/>
        <v>4</v>
      </c>
      <c r="B16" s="18" t="s">
        <v>89</v>
      </c>
      <c r="C16" s="23">
        <v>2</v>
      </c>
      <c r="D16" s="23"/>
      <c r="E16" s="17"/>
      <c r="F16" s="24"/>
    </row>
    <row r="17" spans="1:6" ht="25.5">
      <c r="A17" s="21">
        <f t="shared" si="0"/>
        <v>5</v>
      </c>
      <c r="B17" s="22" t="s">
        <v>90</v>
      </c>
      <c r="C17" s="23">
        <v>3</v>
      </c>
      <c r="D17" s="23"/>
      <c r="E17" s="17"/>
      <c r="F17" s="24"/>
    </row>
    <row r="18" spans="1:6">
      <c r="A18" s="21">
        <f t="shared" si="0"/>
        <v>6</v>
      </c>
      <c r="B18" s="22" t="s">
        <v>98</v>
      </c>
      <c r="C18" s="23">
        <v>2</v>
      </c>
      <c r="D18" s="23"/>
      <c r="E18" s="17"/>
      <c r="F18" s="24"/>
    </row>
    <row r="19" spans="1:6" ht="25.5">
      <c r="A19" s="21">
        <f t="shared" si="0"/>
        <v>7</v>
      </c>
      <c r="B19" s="18" t="s">
        <v>91</v>
      </c>
      <c r="C19" s="23">
        <v>2</v>
      </c>
      <c r="D19" s="23"/>
      <c r="E19" s="17"/>
      <c r="F19" s="24"/>
    </row>
    <row r="20" spans="1:6" ht="38.25">
      <c r="A20" s="21">
        <f t="shared" si="0"/>
        <v>8</v>
      </c>
      <c r="B20" s="18" t="s">
        <v>92</v>
      </c>
      <c r="C20" s="23"/>
      <c r="D20" s="23" t="s">
        <v>137</v>
      </c>
      <c r="E20" s="17"/>
      <c r="F20" s="71" t="s">
        <v>156</v>
      </c>
    </row>
    <row r="21" spans="1:6" ht="26.25" customHeight="1">
      <c r="A21" s="21">
        <f t="shared" si="0"/>
        <v>9</v>
      </c>
      <c r="B21" s="22" t="s">
        <v>93</v>
      </c>
      <c r="C21" s="23"/>
      <c r="D21" s="23" t="s">
        <v>137</v>
      </c>
      <c r="E21" s="17"/>
      <c r="F21" s="26" t="s">
        <v>148</v>
      </c>
    </row>
    <row r="22" spans="1:6" ht="25.5">
      <c r="A22" s="21">
        <f t="shared" si="0"/>
        <v>10</v>
      </c>
      <c r="B22" s="68" t="s">
        <v>94</v>
      </c>
      <c r="C22" s="23">
        <v>4</v>
      </c>
      <c r="D22" s="23"/>
      <c r="E22" s="17"/>
      <c r="F22" s="24"/>
    </row>
    <row r="23" spans="1:6" ht="26.25" customHeight="1">
      <c r="A23" s="21">
        <f t="shared" si="0"/>
        <v>11</v>
      </c>
      <c r="B23" s="68" t="s">
        <v>95</v>
      </c>
      <c r="C23" s="23">
        <v>4</v>
      </c>
      <c r="D23" s="23"/>
      <c r="E23" s="17"/>
      <c r="F23" s="24"/>
    </row>
    <row r="24" spans="1:6" ht="25.5">
      <c r="A24" s="21">
        <f t="shared" si="0"/>
        <v>12</v>
      </c>
      <c r="B24" s="68" t="s">
        <v>96</v>
      </c>
      <c r="C24" s="23">
        <v>5</v>
      </c>
      <c r="D24" s="23"/>
      <c r="E24" s="17"/>
      <c r="F24" s="24"/>
    </row>
    <row r="25" spans="1:6" ht="25.5">
      <c r="A25" s="21">
        <f t="shared" si="0"/>
        <v>13</v>
      </c>
      <c r="B25" s="68" t="s">
        <v>112</v>
      </c>
      <c r="C25" s="23">
        <v>4</v>
      </c>
      <c r="D25" s="23"/>
      <c r="E25" s="17"/>
      <c r="F25" s="24"/>
    </row>
    <row r="26" spans="1:6" ht="26.25" customHeight="1">
      <c r="A26" s="21">
        <f t="shared" si="0"/>
        <v>14</v>
      </c>
      <c r="B26" s="22" t="s">
        <v>97</v>
      </c>
      <c r="C26" s="23">
        <v>4</v>
      </c>
      <c r="D26" s="23"/>
      <c r="E26" s="17"/>
      <c r="F26" s="24"/>
    </row>
    <row r="27" spans="1:6" ht="25.5">
      <c r="A27" s="21">
        <f t="shared" si="0"/>
        <v>15</v>
      </c>
      <c r="B27" s="22" t="s">
        <v>125</v>
      </c>
      <c r="C27" s="23"/>
      <c r="D27" s="23"/>
      <c r="E27" s="17">
        <v>4</v>
      </c>
      <c r="F27" s="24"/>
    </row>
    <row r="28" spans="1:6">
      <c r="A28" s="21">
        <f t="shared" si="0"/>
        <v>16</v>
      </c>
      <c r="B28" s="18" t="s">
        <v>99</v>
      </c>
      <c r="C28" s="23">
        <v>4</v>
      </c>
      <c r="D28" s="23"/>
      <c r="E28" s="17"/>
      <c r="F28" s="24"/>
    </row>
    <row r="29" spans="1:6" ht="25.5">
      <c r="A29" s="21">
        <f t="shared" si="0"/>
        <v>17</v>
      </c>
      <c r="B29" s="18" t="s">
        <v>100</v>
      </c>
      <c r="C29" s="23">
        <v>4</v>
      </c>
      <c r="D29" s="23"/>
      <c r="E29" s="17"/>
      <c r="F29" s="24"/>
    </row>
    <row r="30" spans="1:6" ht="25.5">
      <c r="A30" s="21">
        <f t="shared" si="0"/>
        <v>18</v>
      </c>
      <c r="B30" s="22" t="s">
        <v>101</v>
      </c>
      <c r="C30" s="23">
        <v>4</v>
      </c>
      <c r="D30" s="23"/>
      <c r="E30" s="17"/>
      <c r="F30" s="24"/>
    </row>
    <row r="31" spans="1:6" ht="25.5">
      <c r="A31" s="21">
        <f t="shared" si="0"/>
        <v>19</v>
      </c>
      <c r="B31" s="18" t="s">
        <v>102</v>
      </c>
      <c r="C31" s="23">
        <v>4</v>
      </c>
      <c r="D31" s="23"/>
      <c r="E31" s="17"/>
      <c r="F31" s="24"/>
    </row>
    <row r="32" spans="1:6" ht="25.5">
      <c r="A32" s="21">
        <f t="shared" si="0"/>
        <v>20</v>
      </c>
      <c r="B32" s="18" t="s">
        <v>103</v>
      </c>
      <c r="C32" s="23">
        <v>5</v>
      </c>
      <c r="D32" s="23"/>
      <c r="E32" s="17"/>
      <c r="F32" s="24"/>
    </row>
    <row r="33" spans="1:17">
      <c r="A33" s="21">
        <f t="shared" si="0"/>
        <v>21</v>
      </c>
      <c r="B33" s="18" t="s">
        <v>104</v>
      </c>
      <c r="C33" s="23">
        <v>5</v>
      </c>
      <c r="D33" s="23"/>
      <c r="E33" s="17"/>
      <c r="F33" s="24"/>
    </row>
    <row r="34" spans="1:17" ht="25.5">
      <c r="A34" s="21">
        <f t="shared" si="0"/>
        <v>22</v>
      </c>
      <c r="B34" s="18" t="s">
        <v>105</v>
      </c>
      <c r="C34" s="23"/>
      <c r="D34" s="23" t="s">
        <v>137</v>
      </c>
      <c r="E34" s="17"/>
      <c r="F34" s="24" t="s">
        <v>157</v>
      </c>
    </row>
    <row r="35" spans="1:17" ht="38.25">
      <c r="A35" s="21">
        <f t="shared" si="0"/>
        <v>23</v>
      </c>
      <c r="B35" s="18" t="s">
        <v>126</v>
      </c>
      <c r="C35" s="23">
        <v>2</v>
      </c>
      <c r="D35" s="23"/>
      <c r="E35" s="17"/>
      <c r="F35" s="24"/>
    </row>
    <row r="36" spans="1:17" ht="40.5" customHeight="1">
      <c r="A36" s="21">
        <f t="shared" si="0"/>
        <v>24</v>
      </c>
      <c r="B36" s="30" t="s">
        <v>106</v>
      </c>
      <c r="C36" s="23">
        <v>2</v>
      </c>
      <c r="D36" s="23"/>
      <c r="E36" s="17"/>
      <c r="F36" s="24"/>
    </row>
    <row r="37" spans="1:17" ht="38.25">
      <c r="A37" s="21">
        <f t="shared" si="0"/>
        <v>25</v>
      </c>
      <c r="B37" s="22" t="s">
        <v>107</v>
      </c>
      <c r="C37" s="23">
        <v>2</v>
      </c>
      <c r="D37" s="23"/>
      <c r="E37" s="17"/>
      <c r="F37" s="24"/>
    </row>
    <row r="38" spans="1:17" ht="25.5">
      <c r="A38" s="21">
        <f t="shared" si="0"/>
        <v>26</v>
      </c>
      <c r="B38" s="22" t="s">
        <v>108</v>
      </c>
      <c r="C38" s="23">
        <v>5</v>
      </c>
      <c r="D38" s="23"/>
      <c r="E38" s="17"/>
      <c r="F38" s="24"/>
    </row>
    <row r="39" spans="1:17" ht="63.75">
      <c r="A39" s="21">
        <f t="shared" si="0"/>
        <v>27</v>
      </c>
      <c r="B39" s="22" t="s">
        <v>109</v>
      </c>
      <c r="C39" s="23">
        <v>3</v>
      </c>
      <c r="D39" s="23"/>
      <c r="E39" s="17"/>
      <c r="F39" s="24"/>
    </row>
    <row r="40" spans="1:17" ht="76.5">
      <c r="A40" s="21">
        <f t="shared" si="0"/>
        <v>28</v>
      </c>
      <c r="B40" s="31" t="s">
        <v>110</v>
      </c>
      <c r="C40" s="23">
        <v>3</v>
      </c>
      <c r="D40" s="23"/>
      <c r="E40" s="17"/>
      <c r="F40" s="24"/>
    </row>
    <row r="41" spans="1:17" ht="26.25" customHeight="1">
      <c r="A41" s="21">
        <f t="shared" si="0"/>
        <v>29</v>
      </c>
      <c r="B41" s="22" t="s">
        <v>111</v>
      </c>
      <c r="C41" s="32"/>
      <c r="D41" s="32" t="s">
        <v>137</v>
      </c>
      <c r="E41" s="17"/>
      <c r="F41" s="24" t="s">
        <v>158</v>
      </c>
    </row>
    <row r="42" spans="1:17" ht="15" customHeight="1">
      <c r="A42" s="120" t="s">
        <v>6</v>
      </c>
      <c r="B42" s="121"/>
      <c r="C42" s="77">
        <f>COUNT(C13:C41)</f>
        <v>24</v>
      </c>
      <c r="D42" s="77">
        <f>COUNTIF(D13:D41,"x")</f>
        <v>4</v>
      </c>
      <c r="E42" s="77">
        <f>COUNT(E13:E41)</f>
        <v>1</v>
      </c>
      <c r="F42" s="72"/>
    </row>
    <row r="43" spans="1:17">
      <c r="A43" s="122"/>
      <c r="B43" s="123"/>
      <c r="C43" s="131">
        <f>SUM(C42:E42)</f>
        <v>29</v>
      </c>
      <c r="D43" s="132"/>
      <c r="E43" s="133"/>
      <c r="F43" s="73"/>
    </row>
    <row r="44" spans="1:17">
      <c r="A44" s="130" t="s">
        <v>7</v>
      </c>
      <c r="B44" s="130"/>
      <c r="C44" s="131">
        <f>SUM(C42+E42)</f>
        <v>25</v>
      </c>
      <c r="D44" s="132"/>
      <c r="E44" s="133"/>
      <c r="F44" s="73"/>
    </row>
    <row r="45" spans="1:17" ht="31.5" customHeight="1">
      <c r="A45" s="131" t="s">
        <v>5</v>
      </c>
      <c r="B45" s="133"/>
      <c r="C45" s="138">
        <f>SUM(C13:C41)+SUM(E13:E41)</f>
        <v>85</v>
      </c>
      <c r="D45" s="139"/>
      <c r="E45" s="140"/>
      <c r="F45" s="74"/>
    </row>
    <row r="46" spans="1:17" ht="15.75" customHeight="1">
      <c r="A46" s="37"/>
      <c r="B46" s="37"/>
      <c r="C46" s="2"/>
      <c r="D46" s="38"/>
      <c r="E46" s="38"/>
      <c r="F46" s="39"/>
    </row>
    <row r="47" spans="1:17" ht="15.75" customHeight="1">
      <c r="A47" s="37"/>
      <c r="B47" s="141" t="s">
        <v>14</v>
      </c>
      <c r="C47" s="142"/>
      <c r="D47" s="142"/>
      <c r="E47" s="143"/>
      <c r="F47" s="39"/>
      <c r="H47" s="126" t="s">
        <v>18</v>
      </c>
      <c r="I47" s="127"/>
      <c r="J47" s="127"/>
      <c r="K47" s="127"/>
      <c r="L47" s="127"/>
      <c r="M47" s="127"/>
      <c r="N47" s="127"/>
      <c r="O47" s="127"/>
      <c r="P47" s="127"/>
      <c r="Q47" s="128"/>
    </row>
    <row r="48" spans="1:17" ht="15.75" customHeight="1">
      <c r="B48" s="40"/>
      <c r="C48" s="144" t="s">
        <v>3</v>
      </c>
      <c r="D48" s="144"/>
      <c r="E48" s="145"/>
      <c r="H48" s="41">
        <v>1</v>
      </c>
      <c r="I48" s="42">
        <v>2</v>
      </c>
      <c r="J48" s="42">
        <v>3</v>
      </c>
      <c r="K48" s="42">
        <v>4</v>
      </c>
      <c r="L48" s="42">
        <v>5</v>
      </c>
      <c r="M48" s="42">
        <v>6</v>
      </c>
      <c r="N48" s="42">
        <v>7</v>
      </c>
      <c r="O48" s="42">
        <v>8</v>
      </c>
      <c r="P48" s="42">
        <v>9</v>
      </c>
      <c r="Q48" s="43">
        <v>10</v>
      </c>
    </row>
    <row r="49" spans="2:17">
      <c r="B49" s="44" t="s">
        <v>15</v>
      </c>
      <c r="C49" s="124" t="s">
        <v>10</v>
      </c>
      <c r="D49" s="124"/>
      <c r="E49" s="125"/>
      <c r="H49" s="45">
        <v>4</v>
      </c>
      <c r="I49" s="46">
        <v>2</v>
      </c>
      <c r="J49" s="46">
        <v>2</v>
      </c>
      <c r="K49" s="46">
        <v>2</v>
      </c>
      <c r="L49" s="46">
        <v>3</v>
      </c>
      <c r="M49" s="46">
        <v>2</v>
      </c>
      <c r="N49" s="46">
        <v>2</v>
      </c>
      <c r="O49" s="46">
        <v>2</v>
      </c>
      <c r="P49" s="46">
        <v>4</v>
      </c>
      <c r="Q49" s="47">
        <v>4</v>
      </c>
    </row>
    <row r="50" spans="2:17">
      <c r="B50" s="44" t="s">
        <v>16</v>
      </c>
      <c r="C50" s="134" t="s">
        <v>9</v>
      </c>
      <c r="D50" s="134"/>
      <c r="E50" s="135"/>
      <c r="H50" s="45"/>
      <c r="I50" s="46"/>
      <c r="J50" s="46"/>
      <c r="K50" s="46"/>
      <c r="L50" s="46"/>
      <c r="M50" s="46"/>
      <c r="N50" s="46"/>
      <c r="O50" s="46"/>
      <c r="P50" s="46"/>
      <c r="Q50" s="47"/>
    </row>
    <row r="51" spans="2:17">
      <c r="B51" s="50" t="s">
        <v>17</v>
      </c>
      <c r="C51" s="136" t="s">
        <v>8</v>
      </c>
      <c r="D51" s="136"/>
      <c r="E51" s="137"/>
      <c r="H51" s="41">
        <v>11</v>
      </c>
      <c r="I51" s="42">
        <v>12</v>
      </c>
      <c r="J51" s="42">
        <v>13</v>
      </c>
      <c r="K51" s="42">
        <v>14</v>
      </c>
      <c r="L51" s="42">
        <v>15</v>
      </c>
      <c r="M51" s="42">
        <v>16</v>
      </c>
      <c r="N51" s="42">
        <v>17</v>
      </c>
      <c r="O51" s="42">
        <v>18</v>
      </c>
      <c r="P51" s="42">
        <v>19</v>
      </c>
      <c r="Q51" s="43">
        <v>20</v>
      </c>
    </row>
    <row r="52" spans="2:17">
      <c r="B52" s="51"/>
      <c r="C52" s="51"/>
      <c r="D52" s="51"/>
      <c r="E52" s="51"/>
      <c r="H52" s="45">
        <v>4</v>
      </c>
      <c r="I52" s="46">
        <v>5</v>
      </c>
      <c r="J52" s="46">
        <v>4</v>
      </c>
      <c r="K52" s="46">
        <v>4</v>
      </c>
      <c r="L52" s="46">
        <v>4</v>
      </c>
      <c r="M52" s="46">
        <v>4</v>
      </c>
      <c r="N52" s="46">
        <v>4</v>
      </c>
      <c r="O52" s="46">
        <v>4</v>
      </c>
      <c r="P52" s="46">
        <v>4</v>
      </c>
      <c r="Q52" s="47">
        <v>5</v>
      </c>
    </row>
    <row r="53" spans="2:17">
      <c r="H53" s="52"/>
      <c r="I53" s="53"/>
      <c r="J53" s="53"/>
      <c r="K53" s="53"/>
      <c r="L53" s="53"/>
      <c r="M53" s="53"/>
      <c r="N53" s="53"/>
      <c r="O53" s="53"/>
      <c r="P53" s="53"/>
      <c r="Q53" s="54"/>
    </row>
    <row r="54" spans="2:17">
      <c r="H54" s="55">
        <v>21</v>
      </c>
      <c r="I54" s="56">
        <v>22</v>
      </c>
      <c r="J54" s="56">
        <v>23</v>
      </c>
      <c r="K54" s="56">
        <v>24</v>
      </c>
      <c r="L54" s="56">
        <v>25</v>
      </c>
      <c r="M54" s="56">
        <v>26</v>
      </c>
      <c r="N54" s="56">
        <v>27</v>
      </c>
      <c r="O54" s="56">
        <v>28</v>
      </c>
      <c r="P54" s="56">
        <v>29</v>
      </c>
      <c r="Q54" s="57">
        <v>30</v>
      </c>
    </row>
    <row r="55" spans="2:17">
      <c r="B55" s="58" t="s">
        <v>4</v>
      </c>
      <c r="C55" s="129" t="s">
        <v>168</v>
      </c>
      <c r="D55" s="129"/>
      <c r="E55" s="129"/>
      <c r="F55" s="129"/>
      <c r="H55" s="45">
        <v>5</v>
      </c>
      <c r="I55" s="46">
        <v>5</v>
      </c>
      <c r="J55" s="46">
        <v>2</v>
      </c>
      <c r="K55" s="46">
        <v>2</v>
      </c>
      <c r="L55" s="46">
        <v>2</v>
      </c>
      <c r="M55" s="46">
        <v>5</v>
      </c>
      <c r="N55" s="46">
        <v>3</v>
      </c>
      <c r="O55" s="46">
        <v>3</v>
      </c>
      <c r="P55" s="46">
        <v>4</v>
      </c>
      <c r="Q55" s="47"/>
    </row>
    <row r="56" spans="2:17">
      <c r="H56" s="52"/>
      <c r="I56" s="53"/>
      <c r="J56" s="53"/>
      <c r="K56" s="53"/>
      <c r="L56" s="53"/>
      <c r="M56" s="53"/>
      <c r="N56" s="53"/>
      <c r="O56" s="53"/>
      <c r="P56" s="53"/>
      <c r="Q56" s="54"/>
    </row>
    <row r="57" spans="2:17">
      <c r="H57" s="59"/>
      <c r="I57" s="59"/>
      <c r="J57" s="59"/>
      <c r="K57" s="61"/>
      <c r="L57" s="61"/>
      <c r="M57" s="61"/>
      <c r="N57" s="61"/>
      <c r="O57" s="61"/>
      <c r="P57" s="61"/>
      <c r="Q57" s="61"/>
    </row>
    <row r="58" spans="2:17">
      <c r="H58" s="60" t="s">
        <v>27</v>
      </c>
      <c r="I58" s="60" t="s">
        <v>28</v>
      </c>
      <c r="J58" s="60" t="s">
        <v>29</v>
      </c>
      <c r="K58" s="61"/>
      <c r="L58" s="61"/>
      <c r="M58" s="61"/>
      <c r="N58" s="61"/>
      <c r="O58" s="61"/>
      <c r="P58" s="61"/>
      <c r="Q58" s="61"/>
    </row>
    <row r="59" spans="2:17">
      <c r="H59" s="64" t="s">
        <v>33</v>
      </c>
      <c r="I59" s="61" t="s">
        <v>32</v>
      </c>
      <c r="J59" s="61">
        <v>2017</v>
      </c>
      <c r="K59" s="61"/>
      <c r="L59" s="61"/>
      <c r="M59" s="61"/>
      <c r="N59" s="61"/>
      <c r="O59" s="61"/>
      <c r="P59" s="61"/>
      <c r="Q59" s="61"/>
    </row>
    <row r="60" spans="2:17">
      <c r="H60" s="64" t="s">
        <v>34</v>
      </c>
      <c r="I60" s="61" t="s">
        <v>63</v>
      </c>
      <c r="J60" s="61">
        <v>2018</v>
      </c>
      <c r="K60" s="61"/>
      <c r="L60" s="61"/>
      <c r="M60" s="61"/>
      <c r="N60" s="61"/>
      <c r="O60" s="61"/>
      <c r="P60" s="61"/>
      <c r="Q60" s="61"/>
    </row>
    <row r="61" spans="2:17">
      <c r="H61" s="64" t="s">
        <v>35</v>
      </c>
      <c r="I61" s="61" t="s">
        <v>64</v>
      </c>
      <c r="J61" s="61">
        <v>2019</v>
      </c>
      <c r="K61" s="61"/>
      <c r="L61" s="61"/>
      <c r="M61" s="61"/>
      <c r="N61" s="61"/>
      <c r="O61" s="61"/>
      <c r="P61" s="61"/>
      <c r="Q61" s="61"/>
    </row>
    <row r="62" spans="2:17">
      <c r="H62" s="64" t="s">
        <v>36</v>
      </c>
      <c r="I62" s="61" t="s">
        <v>65</v>
      </c>
      <c r="J62" s="61">
        <v>2020</v>
      </c>
      <c r="K62" s="61"/>
      <c r="L62" s="61"/>
      <c r="M62" s="61"/>
      <c r="N62" s="61"/>
      <c r="O62" s="61"/>
      <c r="P62" s="61"/>
      <c r="Q62" s="61"/>
    </row>
    <row r="63" spans="2:17">
      <c r="H63" s="64" t="s">
        <v>37</v>
      </c>
      <c r="I63" s="61" t="s">
        <v>66</v>
      </c>
      <c r="J63" s="61">
        <v>2021</v>
      </c>
      <c r="K63" s="61"/>
      <c r="L63" s="61"/>
      <c r="M63" s="61"/>
      <c r="N63" s="61"/>
      <c r="O63" s="61"/>
      <c r="P63" s="61"/>
      <c r="Q63" s="61"/>
    </row>
    <row r="64" spans="2:17">
      <c r="H64" s="64" t="s">
        <v>38</v>
      </c>
      <c r="I64" s="61" t="s">
        <v>67</v>
      </c>
      <c r="J64" s="61">
        <v>2022</v>
      </c>
      <c r="K64" s="61"/>
      <c r="L64" s="61"/>
      <c r="M64" s="61"/>
      <c r="N64" s="61"/>
      <c r="O64" s="61"/>
      <c r="P64" s="61"/>
      <c r="Q64" s="61"/>
    </row>
    <row r="65" spans="8:17">
      <c r="H65" s="64" t="s">
        <v>39</v>
      </c>
      <c r="I65" s="61" t="s">
        <v>68</v>
      </c>
      <c r="J65" s="61">
        <v>2023</v>
      </c>
      <c r="K65" s="61"/>
      <c r="L65" s="61"/>
      <c r="M65" s="61"/>
      <c r="N65" s="61"/>
      <c r="O65" s="61"/>
      <c r="P65" s="61"/>
      <c r="Q65" s="61"/>
    </row>
    <row r="66" spans="8:17">
      <c r="H66" s="64" t="s">
        <v>40</v>
      </c>
      <c r="I66" s="61" t="s">
        <v>69</v>
      </c>
      <c r="J66" s="61">
        <v>2024</v>
      </c>
      <c r="K66" s="61"/>
      <c r="L66" s="61"/>
      <c r="M66" s="61"/>
      <c r="N66" s="61"/>
      <c r="O66" s="61"/>
      <c r="P66" s="61"/>
      <c r="Q66" s="61"/>
    </row>
    <row r="67" spans="8:17">
      <c r="H67" s="64" t="s">
        <v>41</v>
      </c>
      <c r="I67" s="61" t="s">
        <v>70</v>
      </c>
      <c r="J67" s="61">
        <v>2025</v>
      </c>
      <c r="K67" s="61"/>
      <c r="L67" s="61"/>
      <c r="M67" s="61"/>
      <c r="N67" s="61"/>
      <c r="O67" s="61"/>
      <c r="P67" s="61"/>
      <c r="Q67" s="61"/>
    </row>
    <row r="68" spans="8:17">
      <c r="H68" s="64" t="s">
        <v>42</v>
      </c>
      <c r="I68" s="61" t="s">
        <v>71</v>
      </c>
      <c r="J68" s="61">
        <v>2026</v>
      </c>
      <c r="K68" s="61"/>
      <c r="L68" s="61"/>
      <c r="M68" s="61"/>
      <c r="N68" s="61"/>
      <c r="O68" s="61"/>
      <c r="P68" s="61"/>
      <c r="Q68" s="61"/>
    </row>
    <row r="69" spans="8:17">
      <c r="H69" s="64" t="s">
        <v>43</v>
      </c>
      <c r="I69" s="61" t="s">
        <v>72</v>
      </c>
      <c r="J69" s="61">
        <v>2027</v>
      </c>
      <c r="K69" s="61"/>
      <c r="L69" s="61"/>
      <c r="M69" s="61"/>
      <c r="N69" s="61"/>
      <c r="O69" s="61"/>
      <c r="P69" s="61"/>
      <c r="Q69" s="61"/>
    </row>
    <row r="70" spans="8:17">
      <c r="H70" s="64" t="s">
        <v>44</v>
      </c>
      <c r="I70" s="61" t="s">
        <v>73</v>
      </c>
      <c r="J70" s="61">
        <v>2028</v>
      </c>
      <c r="K70" s="61"/>
      <c r="L70" s="61"/>
      <c r="M70" s="61"/>
      <c r="N70" s="61"/>
      <c r="O70" s="61"/>
      <c r="P70" s="61"/>
      <c r="Q70" s="61"/>
    </row>
    <row r="71" spans="8:17">
      <c r="H71" s="64" t="s">
        <v>45</v>
      </c>
      <c r="I71" s="61"/>
      <c r="J71" s="61"/>
      <c r="K71" s="61"/>
      <c r="L71" s="61"/>
      <c r="M71" s="61"/>
      <c r="N71" s="61"/>
      <c r="O71" s="61"/>
      <c r="P71" s="61"/>
      <c r="Q71" s="61"/>
    </row>
    <row r="72" spans="8:17">
      <c r="H72" s="64" t="s">
        <v>46</v>
      </c>
      <c r="I72" s="61"/>
      <c r="J72" s="61"/>
      <c r="K72" s="61"/>
      <c r="L72" s="61"/>
      <c r="M72" s="61"/>
      <c r="N72" s="61"/>
      <c r="O72" s="61"/>
      <c r="P72" s="61"/>
      <c r="Q72" s="61"/>
    </row>
    <row r="73" spans="8:17">
      <c r="H73" s="64" t="s">
        <v>47</v>
      </c>
      <c r="I73" s="61"/>
      <c r="J73" s="61"/>
      <c r="K73" s="61"/>
      <c r="L73" s="61"/>
      <c r="M73" s="61"/>
      <c r="N73" s="61"/>
      <c r="O73" s="61"/>
      <c r="P73" s="61"/>
      <c r="Q73" s="61"/>
    </row>
    <row r="74" spans="8:17">
      <c r="H74" s="64" t="s">
        <v>48</v>
      </c>
      <c r="I74" s="61"/>
      <c r="J74" s="61"/>
      <c r="K74" s="61"/>
      <c r="L74" s="61"/>
      <c r="M74" s="61"/>
      <c r="N74" s="61"/>
      <c r="O74" s="61"/>
      <c r="P74" s="61"/>
      <c r="Q74" s="61"/>
    </row>
    <row r="75" spans="8:17">
      <c r="H75" s="64" t="s">
        <v>49</v>
      </c>
      <c r="I75" s="61"/>
      <c r="J75" s="61"/>
      <c r="K75" s="61"/>
      <c r="L75" s="61"/>
      <c r="M75" s="61"/>
      <c r="N75" s="61"/>
      <c r="O75" s="61"/>
      <c r="P75" s="61"/>
      <c r="Q75" s="61"/>
    </row>
    <row r="76" spans="8:17">
      <c r="H76" s="64" t="s">
        <v>50</v>
      </c>
      <c r="I76" s="61"/>
      <c r="J76" s="61"/>
      <c r="K76" s="61"/>
      <c r="L76" s="61"/>
      <c r="M76" s="61"/>
      <c r="N76" s="61"/>
      <c r="O76" s="61"/>
      <c r="P76" s="61"/>
      <c r="Q76" s="61"/>
    </row>
    <row r="77" spans="8:17">
      <c r="H77" s="64" t="s">
        <v>51</v>
      </c>
      <c r="I77" s="61"/>
      <c r="J77" s="61"/>
      <c r="K77" s="61"/>
      <c r="L77" s="61"/>
      <c r="M77" s="61"/>
      <c r="N77" s="61"/>
      <c r="O77" s="61"/>
      <c r="P77" s="61"/>
      <c r="Q77" s="61"/>
    </row>
    <row r="78" spans="8:17">
      <c r="H78" s="64" t="s">
        <v>52</v>
      </c>
      <c r="I78" s="61"/>
      <c r="J78" s="61"/>
      <c r="K78" s="61"/>
      <c r="L78" s="61"/>
      <c r="M78" s="61"/>
      <c r="N78" s="61"/>
      <c r="O78" s="61"/>
      <c r="P78" s="61"/>
      <c r="Q78" s="61"/>
    </row>
    <row r="79" spans="8:17">
      <c r="H79" s="64" t="s">
        <v>53</v>
      </c>
      <c r="I79" s="61"/>
      <c r="J79" s="61"/>
      <c r="K79" s="61"/>
      <c r="L79" s="61"/>
      <c r="M79" s="61"/>
      <c r="N79" s="61"/>
      <c r="O79" s="61"/>
      <c r="P79" s="61"/>
      <c r="Q79" s="61"/>
    </row>
    <row r="80" spans="8:17">
      <c r="H80" s="64" t="s">
        <v>54</v>
      </c>
      <c r="I80" s="61"/>
      <c r="J80" s="61"/>
      <c r="K80" s="61"/>
      <c r="L80" s="61"/>
      <c r="M80" s="61"/>
      <c r="N80" s="61"/>
      <c r="O80" s="61"/>
      <c r="P80" s="61"/>
      <c r="Q80" s="61"/>
    </row>
    <row r="81" spans="8:17">
      <c r="H81" s="64" t="s">
        <v>55</v>
      </c>
      <c r="I81" s="61"/>
      <c r="J81" s="61"/>
      <c r="K81" s="61"/>
      <c r="L81" s="61"/>
      <c r="M81" s="61"/>
      <c r="N81" s="61"/>
      <c r="O81" s="61"/>
      <c r="P81" s="61"/>
      <c r="Q81" s="61"/>
    </row>
    <row r="82" spans="8:17">
      <c r="H82" s="64" t="s">
        <v>56</v>
      </c>
      <c r="I82" s="61"/>
      <c r="J82" s="61"/>
      <c r="K82" s="61"/>
      <c r="L82" s="61"/>
      <c r="M82" s="61"/>
      <c r="N82" s="61"/>
      <c r="O82" s="61"/>
      <c r="P82" s="61"/>
      <c r="Q82" s="61"/>
    </row>
    <row r="83" spans="8:17">
      <c r="H83" s="64" t="s">
        <v>31</v>
      </c>
      <c r="I83" s="61"/>
      <c r="J83" s="61"/>
      <c r="K83" s="61"/>
      <c r="L83" s="61"/>
      <c r="M83" s="61"/>
      <c r="N83" s="61"/>
      <c r="O83" s="61"/>
      <c r="P83" s="61"/>
      <c r="Q83" s="61"/>
    </row>
    <row r="84" spans="8:17">
      <c r="H84" s="64" t="s">
        <v>57</v>
      </c>
      <c r="I84" s="61"/>
      <c r="J84" s="61"/>
      <c r="K84" s="61"/>
      <c r="L84" s="61"/>
      <c r="M84" s="61"/>
      <c r="N84" s="61"/>
      <c r="O84" s="61"/>
      <c r="P84" s="61"/>
      <c r="Q84" s="61"/>
    </row>
    <row r="85" spans="8:17">
      <c r="H85" s="64" t="s">
        <v>58</v>
      </c>
      <c r="I85" s="61"/>
      <c r="J85" s="61"/>
      <c r="K85" s="61"/>
      <c r="L85" s="61"/>
      <c r="M85" s="61"/>
      <c r="N85" s="61"/>
      <c r="O85" s="61"/>
      <c r="P85" s="61"/>
      <c r="Q85" s="61"/>
    </row>
    <row r="86" spans="8:17">
      <c r="H86" s="64" t="s">
        <v>59</v>
      </c>
      <c r="I86" s="61"/>
      <c r="J86" s="61"/>
      <c r="K86" s="61"/>
      <c r="L86" s="61"/>
      <c r="M86" s="61"/>
      <c r="N86" s="61"/>
      <c r="O86" s="61"/>
      <c r="P86" s="61"/>
      <c r="Q86" s="61"/>
    </row>
    <row r="87" spans="8:17">
      <c r="H87" s="64" t="s">
        <v>60</v>
      </c>
      <c r="I87" s="61"/>
      <c r="J87" s="61"/>
      <c r="K87" s="61"/>
      <c r="L87" s="61"/>
      <c r="M87" s="61"/>
      <c r="N87" s="61"/>
      <c r="O87" s="61"/>
      <c r="P87" s="61"/>
      <c r="Q87" s="61"/>
    </row>
    <row r="88" spans="8:17">
      <c r="H88" s="64" t="s">
        <v>61</v>
      </c>
      <c r="I88" s="61"/>
      <c r="J88" s="61"/>
      <c r="K88" s="61"/>
      <c r="L88" s="61"/>
      <c r="M88" s="61"/>
      <c r="N88" s="61"/>
      <c r="O88" s="61"/>
      <c r="P88" s="61"/>
      <c r="Q88" s="61"/>
    </row>
    <row r="89" spans="8:17">
      <c r="H89" s="64" t="s">
        <v>62</v>
      </c>
      <c r="I89" s="61"/>
      <c r="J89" s="61"/>
      <c r="K89" s="61"/>
      <c r="L89" s="61"/>
      <c r="M89" s="61"/>
      <c r="N89" s="61"/>
      <c r="O89" s="61"/>
      <c r="P89" s="61"/>
      <c r="Q89" s="61"/>
    </row>
  </sheetData>
  <mergeCells count="17">
    <mergeCell ref="A7:F7"/>
    <mergeCell ref="C8:E8"/>
    <mergeCell ref="A9:B9"/>
    <mergeCell ref="A10:B10"/>
    <mergeCell ref="A42:B43"/>
    <mergeCell ref="C55:F55"/>
    <mergeCell ref="A44:B44"/>
    <mergeCell ref="H47:Q47"/>
    <mergeCell ref="C43:E43"/>
    <mergeCell ref="C51:E51"/>
    <mergeCell ref="A45:B45"/>
    <mergeCell ref="C50:E50"/>
    <mergeCell ref="B47:E47"/>
    <mergeCell ref="C48:E48"/>
    <mergeCell ref="C49:E49"/>
    <mergeCell ref="C44:E44"/>
    <mergeCell ref="C45:E45"/>
  </mergeCells>
  <conditionalFormatting sqref="C45">
    <cfRule type="cellIs" dxfId="41" priority="1" operator="lessThan">
      <formula>70</formula>
    </cfRule>
    <cfRule type="cellIs" dxfId="40" priority="2" operator="between">
      <formula>89</formula>
      <formula>70</formula>
    </cfRule>
    <cfRule type="cellIs" dxfId="39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41">
      <formula1>"29,4"</formula1>
    </dataValidation>
    <dataValidation type="list" allowBlank="1" showInputMessage="1" showErrorMessage="1" sqref="C24">
      <formula1>"12,5"</formula1>
    </dataValidation>
    <dataValidation type="list" allowBlank="1" showInputMessage="1" showErrorMessage="1" sqref="C27">
      <formula1>$L$51</formula1>
    </dataValidation>
    <dataValidation type="list" allowBlank="1" showInputMessage="1" showErrorMessage="1" sqref="C29">
      <formula1>"17,4"</formula1>
    </dataValidation>
    <dataValidation type="list" allowBlank="1" showInputMessage="1" showErrorMessage="1" sqref="C32">
      <formula1>"20,5"</formula1>
    </dataValidation>
    <dataValidation type="list" allowBlank="1" showInputMessage="1" showErrorMessage="1" sqref="C35">
      <formula1>"23,2"</formula1>
    </dataValidation>
    <dataValidation type="list" allowBlank="1" showInputMessage="1" showErrorMessage="1" sqref="C33">
      <formula1>"21,5"</formula1>
    </dataValidation>
    <dataValidation type="list" allowBlank="1" showInputMessage="1" showErrorMessage="1" sqref="C9">
      <formula1>$H$58:$H$88</formula1>
    </dataValidation>
    <dataValidation type="list" allowBlank="1" showInputMessage="1" showErrorMessage="1" sqref="C20">
      <formula1>"8,2"</formula1>
    </dataValidation>
    <dataValidation type="list" allowBlank="1" showInputMessage="1" showErrorMessage="1" sqref="D9">
      <formula1>$I$58:$I$69</formula1>
    </dataValidation>
    <dataValidation type="list" allowBlank="1" showInputMessage="1" showErrorMessage="1" sqref="E9">
      <formula1>$J$58:$J$69</formula1>
    </dataValidation>
    <dataValidation type="list" allowBlank="1" showInputMessage="1" showErrorMessage="1" sqref="C13">
      <formula1>"1,4"</formula1>
    </dataValidation>
    <dataValidation type="list" allowBlank="1" showInputMessage="1" showErrorMessage="1" sqref="C40">
      <formula1>"28,3"</formula1>
    </dataValidation>
    <dataValidation type="list" allowBlank="1" showInputMessage="1" showErrorMessage="1" sqref="C18">
      <formula1>"6,2"</formula1>
    </dataValidation>
    <dataValidation type="list" allowBlank="1" showInputMessage="1" showErrorMessage="1" sqref="C38">
      <formula1>"26,5"</formula1>
    </dataValidation>
    <dataValidation type="list" allowBlank="1" showInputMessage="1" showErrorMessage="1" sqref="C19">
      <formula1>"7,2"</formula1>
    </dataValidation>
    <dataValidation type="list" allowBlank="1" showInputMessage="1" showErrorMessage="1" sqref="C16">
      <formula1>"4,2"</formula1>
    </dataValidation>
    <dataValidation type="list" allowBlank="1" showInputMessage="1" showErrorMessage="1" sqref="C17">
      <formula1>"5,3"</formula1>
    </dataValidation>
    <dataValidation type="list" allowBlank="1" showInputMessage="1" showErrorMessage="1" sqref="C15">
      <formula1>"3,2"</formula1>
    </dataValidation>
    <dataValidation type="list" allowBlank="1" showInputMessage="1" showErrorMessage="1" sqref="C21">
      <formula1>"9,4"</formula1>
    </dataValidation>
    <dataValidation type="list" allowBlank="1" showInputMessage="1" showErrorMessage="1" sqref="C37">
      <formula1>"25,2"</formula1>
    </dataValidation>
    <dataValidation type="list" allowBlank="1" showInputMessage="1" showErrorMessage="1" sqref="C23">
      <formula1>"11,4"</formula1>
    </dataValidation>
    <dataValidation type="list" allowBlank="1" showInputMessage="1" showErrorMessage="1" sqref="C26">
      <formula1>"14,4"</formula1>
    </dataValidation>
    <dataValidation type="list" allowBlank="1" showInputMessage="1" showErrorMessage="1" sqref="C36">
      <formula1>"24,2"</formula1>
    </dataValidation>
    <dataValidation type="list" allowBlank="1" showInputMessage="1" showErrorMessage="1" sqref="C31">
      <formula1>"19,4"</formula1>
    </dataValidation>
    <dataValidation type="list" allowBlank="1" showInputMessage="1" showErrorMessage="1" sqref="C34">
      <formula1>"22,5"</formula1>
    </dataValidation>
    <dataValidation type="list" allowBlank="1" showInputMessage="1" showErrorMessage="1" sqref="C14">
      <formula1>$I$48</formula1>
    </dataValidation>
    <dataValidation type="list" allowBlank="1" showInputMessage="1" showErrorMessage="1" sqref="C22">
      <formula1>"10,4"</formula1>
    </dataValidation>
    <dataValidation type="list" allowBlank="1" showInputMessage="1" showErrorMessage="1" sqref="C39">
      <formula1>"27,3"</formula1>
    </dataValidation>
    <dataValidation type="list" allowBlank="1" showInputMessage="1" showErrorMessage="1" sqref="C28">
      <formula1>"16,4"</formula1>
    </dataValidation>
    <dataValidation type="list" allowBlank="1" showInputMessage="1" showErrorMessage="1" sqref="C30">
      <formula1>"18,4"</formula1>
    </dataValidation>
    <dataValidation type="list" allowBlank="1" showInputMessage="1" showErrorMessage="1" sqref="C25">
      <formula1>"13,4"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7" zoomScale="87" zoomScaleNormal="87" workbookViewId="0">
      <selection activeCell="C55" sqref="C55:F55"/>
    </sheetView>
  </sheetViews>
  <sheetFormatPr baseColWidth="10" defaultColWidth="10" defaultRowHeight="15"/>
  <cols>
    <col min="1" max="1" width="5.42578125" style="1" bestFit="1" customWidth="1"/>
    <col min="2" max="2" width="48.85546875" style="2" customWidth="1"/>
    <col min="3" max="3" width="7.7109375" style="3" customWidth="1"/>
    <col min="4" max="5" width="7.7109375" style="4" customWidth="1"/>
    <col min="6" max="6" width="50.7109375" style="2" customWidth="1"/>
    <col min="7" max="245" width="11.42578125" style="2"/>
    <col min="246" max="246" width="4.5703125" style="2" customWidth="1"/>
    <col min="247" max="247" width="32.7109375" style="2" customWidth="1"/>
    <col min="248" max="249" width="11.7109375" style="2" customWidth="1"/>
    <col min="250" max="250" width="7.7109375" style="2" customWidth="1"/>
    <col min="251" max="251" width="17" style="2" customWidth="1"/>
    <col min="252" max="501" width="11.42578125" style="2"/>
    <col min="502" max="502" width="4.5703125" style="2" customWidth="1"/>
    <col min="503" max="503" width="32.7109375" style="2" customWidth="1"/>
    <col min="504" max="505" width="11.7109375" style="2" customWidth="1"/>
    <col min="506" max="506" width="7.7109375" style="2" customWidth="1"/>
    <col min="507" max="507" width="17" style="2" customWidth="1"/>
    <col min="508" max="757" width="11.42578125" style="2"/>
    <col min="758" max="758" width="4.5703125" style="2" customWidth="1"/>
    <col min="759" max="759" width="32.7109375" style="2" customWidth="1"/>
    <col min="760" max="761" width="11.7109375" style="2" customWidth="1"/>
    <col min="762" max="762" width="7.7109375" style="2" customWidth="1"/>
    <col min="763" max="763" width="17" style="2" customWidth="1"/>
    <col min="764" max="1013" width="11.42578125" style="2"/>
    <col min="1014" max="1014" width="4.5703125" style="2" customWidth="1"/>
    <col min="1015" max="1015" width="32.7109375" style="2" customWidth="1"/>
    <col min="1016" max="1017" width="11.7109375" style="2" customWidth="1"/>
    <col min="1018" max="1018" width="7.7109375" style="2" customWidth="1"/>
    <col min="1019" max="1019" width="17" style="2" customWidth="1"/>
    <col min="1020" max="1269" width="11.42578125" style="2"/>
    <col min="1270" max="1270" width="4.5703125" style="2" customWidth="1"/>
    <col min="1271" max="1271" width="32.7109375" style="2" customWidth="1"/>
    <col min="1272" max="1273" width="11.7109375" style="2" customWidth="1"/>
    <col min="1274" max="1274" width="7.7109375" style="2" customWidth="1"/>
    <col min="1275" max="1275" width="17" style="2" customWidth="1"/>
    <col min="1276" max="1525" width="11.42578125" style="2"/>
    <col min="1526" max="1526" width="4.5703125" style="2" customWidth="1"/>
    <col min="1527" max="1527" width="32.7109375" style="2" customWidth="1"/>
    <col min="1528" max="1529" width="11.7109375" style="2" customWidth="1"/>
    <col min="1530" max="1530" width="7.7109375" style="2" customWidth="1"/>
    <col min="1531" max="1531" width="17" style="2" customWidth="1"/>
    <col min="1532" max="1781" width="11.42578125" style="2"/>
    <col min="1782" max="1782" width="4.5703125" style="2" customWidth="1"/>
    <col min="1783" max="1783" width="32.7109375" style="2" customWidth="1"/>
    <col min="1784" max="1785" width="11.7109375" style="2" customWidth="1"/>
    <col min="1786" max="1786" width="7.7109375" style="2" customWidth="1"/>
    <col min="1787" max="1787" width="17" style="2" customWidth="1"/>
    <col min="1788" max="2037" width="11.42578125" style="2"/>
    <col min="2038" max="2038" width="4.5703125" style="2" customWidth="1"/>
    <col min="2039" max="2039" width="32.7109375" style="2" customWidth="1"/>
    <col min="2040" max="2041" width="11.7109375" style="2" customWidth="1"/>
    <col min="2042" max="2042" width="7.7109375" style="2" customWidth="1"/>
    <col min="2043" max="2043" width="17" style="2" customWidth="1"/>
    <col min="2044" max="2293" width="11.42578125" style="2"/>
    <col min="2294" max="2294" width="4.5703125" style="2" customWidth="1"/>
    <col min="2295" max="2295" width="32.7109375" style="2" customWidth="1"/>
    <col min="2296" max="2297" width="11.7109375" style="2" customWidth="1"/>
    <col min="2298" max="2298" width="7.7109375" style="2" customWidth="1"/>
    <col min="2299" max="2299" width="17" style="2" customWidth="1"/>
    <col min="2300" max="2549" width="11.42578125" style="2"/>
    <col min="2550" max="2550" width="4.5703125" style="2" customWidth="1"/>
    <col min="2551" max="2551" width="32.7109375" style="2" customWidth="1"/>
    <col min="2552" max="2553" width="11.7109375" style="2" customWidth="1"/>
    <col min="2554" max="2554" width="7.7109375" style="2" customWidth="1"/>
    <col min="2555" max="2555" width="17" style="2" customWidth="1"/>
    <col min="2556" max="2805" width="11.42578125" style="2"/>
    <col min="2806" max="2806" width="4.5703125" style="2" customWidth="1"/>
    <col min="2807" max="2807" width="32.7109375" style="2" customWidth="1"/>
    <col min="2808" max="2809" width="11.7109375" style="2" customWidth="1"/>
    <col min="2810" max="2810" width="7.7109375" style="2" customWidth="1"/>
    <col min="2811" max="2811" width="17" style="2" customWidth="1"/>
    <col min="2812" max="3061" width="11.42578125" style="2"/>
    <col min="3062" max="3062" width="4.5703125" style="2" customWidth="1"/>
    <col min="3063" max="3063" width="32.7109375" style="2" customWidth="1"/>
    <col min="3064" max="3065" width="11.7109375" style="2" customWidth="1"/>
    <col min="3066" max="3066" width="7.7109375" style="2" customWidth="1"/>
    <col min="3067" max="3067" width="17" style="2" customWidth="1"/>
    <col min="3068" max="3317" width="11.42578125" style="2"/>
    <col min="3318" max="3318" width="4.5703125" style="2" customWidth="1"/>
    <col min="3319" max="3319" width="32.7109375" style="2" customWidth="1"/>
    <col min="3320" max="3321" width="11.7109375" style="2" customWidth="1"/>
    <col min="3322" max="3322" width="7.7109375" style="2" customWidth="1"/>
    <col min="3323" max="3323" width="17" style="2" customWidth="1"/>
    <col min="3324" max="3573" width="11.42578125" style="2"/>
    <col min="3574" max="3574" width="4.5703125" style="2" customWidth="1"/>
    <col min="3575" max="3575" width="32.7109375" style="2" customWidth="1"/>
    <col min="3576" max="3577" width="11.7109375" style="2" customWidth="1"/>
    <col min="3578" max="3578" width="7.7109375" style="2" customWidth="1"/>
    <col min="3579" max="3579" width="17" style="2" customWidth="1"/>
    <col min="3580" max="3829" width="11.42578125" style="2"/>
    <col min="3830" max="3830" width="4.5703125" style="2" customWidth="1"/>
    <col min="3831" max="3831" width="32.7109375" style="2" customWidth="1"/>
    <col min="3832" max="3833" width="11.7109375" style="2" customWidth="1"/>
    <col min="3834" max="3834" width="7.7109375" style="2" customWidth="1"/>
    <col min="3835" max="3835" width="17" style="2" customWidth="1"/>
    <col min="3836" max="4085" width="11.42578125" style="2"/>
    <col min="4086" max="4086" width="4.5703125" style="2" customWidth="1"/>
    <col min="4087" max="4087" width="32.7109375" style="2" customWidth="1"/>
    <col min="4088" max="4089" width="11.7109375" style="2" customWidth="1"/>
    <col min="4090" max="4090" width="7.7109375" style="2" customWidth="1"/>
    <col min="4091" max="4091" width="17" style="2" customWidth="1"/>
    <col min="4092" max="4341" width="11.42578125" style="2"/>
    <col min="4342" max="4342" width="4.5703125" style="2" customWidth="1"/>
    <col min="4343" max="4343" width="32.7109375" style="2" customWidth="1"/>
    <col min="4344" max="4345" width="11.7109375" style="2" customWidth="1"/>
    <col min="4346" max="4346" width="7.7109375" style="2" customWidth="1"/>
    <col min="4347" max="4347" width="17" style="2" customWidth="1"/>
    <col min="4348" max="4597" width="11.42578125" style="2"/>
    <col min="4598" max="4598" width="4.5703125" style="2" customWidth="1"/>
    <col min="4599" max="4599" width="32.7109375" style="2" customWidth="1"/>
    <col min="4600" max="4601" width="11.7109375" style="2" customWidth="1"/>
    <col min="4602" max="4602" width="7.7109375" style="2" customWidth="1"/>
    <col min="4603" max="4603" width="17" style="2" customWidth="1"/>
    <col min="4604" max="4853" width="11.42578125" style="2"/>
    <col min="4854" max="4854" width="4.5703125" style="2" customWidth="1"/>
    <col min="4855" max="4855" width="32.7109375" style="2" customWidth="1"/>
    <col min="4856" max="4857" width="11.7109375" style="2" customWidth="1"/>
    <col min="4858" max="4858" width="7.7109375" style="2" customWidth="1"/>
    <col min="4859" max="4859" width="17" style="2" customWidth="1"/>
    <col min="4860" max="5109" width="11.42578125" style="2"/>
    <col min="5110" max="5110" width="4.5703125" style="2" customWidth="1"/>
    <col min="5111" max="5111" width="32.7109375" style="2" customWidth="1"/>
    <col min="5112" max="5113" width="11.7109375" style="2" customWidth="1"/>
    <col min="5114" max="5114" width="7.7109375" style="2" customWidth="1"/>
    <col min="5115" max="5115" width="17" style="2" customWidth="1"/>
    <col min="5116" max="5365" width="11.42578125" style="2"/>
    <col min="5366" max="5366" width="4.5703125" style="2" customWidth="1"/>
    <col min="5367" max="5367" width="32.7109375" style="2" customWidth="1"/>
    <col min="5368" max="5369" width="11.7109375" style="2" customWidth="1"/>
    <col min="5370" max="5370" width="7.7109375" style="2" customWidth="1"/>
    <col min="5371" max="5371" width="17" style="2" customWidth="1"/>
    <col min="5372" max="5621" width="11.42578125" style="2"/>
    <col min="5622" max="5622" width="4.5703125" style="2" customWidth="1"/>
    <col min="5623" max="5623" width="32.7109375" style="2" customWidth="1"/>
    <col min="5624" max="5625" width="11.7109375" style="2" customWidth="1"/>
    <col min="5626" max="5626" width="7.7109375" style="2" customWidth="1"/>
    <col min="5627" max="5627" width="17" style="2" customWidth="1"/>
    <col min="5628" max="5877" width="11.42578125" style="2"/>
    <col min="5878" max="5878" width="4.5703125" style="2" customWidth="1"/>
    <col min="5879" max="5879" width="32.7109375" style="2" customWidth="1"/>
    <col min="5880" max="5881" width="11.7109375" style="2" customWidth="1"/>
    <col min="5882" max="5882" width="7.7109375" style="2" customWidth="1"/>
    <col min="5883" max="5883" width="17" style="2" customWidth="1"/>
    <col min="5884" max="6133" width="11.42578125" style="2"/>
    <col min="6134" max="6134" width="4.5703125" style="2" customWidth="1"/>
    <col min="6135" max="6135" width="32.7109375" style="2" customWidth="1"/>
    <col min="6136" max="6137" width="11.7109375" style="2" customWidth="1"/>
    <col min="6138" max="6138" width="7.7109375" style="2" customWidth="1"/>
    <col min="6139" max="6139" width="17" style="2" customWidth="1"/>
    <col min="6140" max="6389" width="11.42578125" style="2"/>
    <col min="6390" max="6390" width="4.5703125" style="2" customWidth="1"/>
    <col min="6391" max="6391" width="32.7109375" style="2" customWidth="1"/>
    <col min="6392" max="6393" width="11.7109375" style="2" customWidth="1"/>
    <col min="6394" max="6394" width="7.7109375" style="2" customWidth="1"/>
    <col min="6395" max="6395" width="17" style="2" customWidth="1"/>
    <col min="6396" max="6645" width="11.42578125" style="2"/>
    <col min="6646" max="6646" width="4.5703125" style="2" customWidth="1"/>
    <col min="6647" max="6647" width="32.7109375" style="2" customWidth="1"/>
    <col min="6648" max="6649" width="11.7109375" style="2" customWidth="1"/>
    <col min="6650" max="6650" width="7.7109375" style="2" customWidth="1"/>
    <col min="6651" max="6651" width="17" style="2" customWidth="1"/>
    <col min="6652" max="6901" width="11.42578125" style="2"/>
    <col min="6902" max="6902" width="4.5703125" style="2" customWidth="1"/>
    <col min="6903" max="6903" width="32.7109375" style="2" customWidth="1"/>
    <col min="6904" max="6905" width="11.7109375" style="2" customWidth="1"/>
    <col min="6906" max="6906" width="7.7109375" style="2" customWidth="1"/>
    <col min="6907" max="6907" width="17" style="2" customWidth="1"/>
    <col min="6908" max="7157" width="11.42578125" style="2"/>
    <col min="7158" max="7158" width="4.5703125" style="2" customWidth="1"/>
    <col min="7159" max="7159" width="32.7109375" style="2" customWidth="1"/>
    <col min="7160" max="7161" width="11.7109375" style="2" customWidth="1"/>
    <col min="7162" max="7162" width="7.7109375" style="2" customWidth="1"/>
    <col min="7163" max="7163" width="17" style="2" customWidth="1"/>
    <col min="7164" max="7413" width="11.42578125" style="2"/>
    <col min="7414" max="7414" width="4.5703125" style="2" customWidth="1"/>
    <col min="7415" max="7415" width="32.7109375" style="2" customWidth="1"/>
    <col min="7416" max="7417" width="11.7109375" style="2" customWidth="1"/>
    <col min="7418" max="7418" width="7.7109375" style="2" customWidth="1"/>
    <col min="7419" max="7419" width="17" style="2" customWidth="1"/>
    <col min="7420" max="7669" width="11.42578125" style="2"/>
    <col min="7670" max="7670" width="4.5703125" style="2" customWidth="1"/>
    <col min="7671" max="7671" width="32.7109375" style="2" customWidth="1"/>
    <col min="7672" max="7673" width="11.7109375" style="2" customWidth="1"/>
    <col min="7674" max="7674" width="7.7109375" style="2" customWidth="1"/>
    <col min="7675" max="7675" width="17" style="2" customWidth="1"/>
    <col min="7676" max="7925" width="11.42578125" style="2"/>
    <col min="7926" max="7926" width="4.5703125" style="2" customWidth="1"/>
    <col min="7927" max="7927" width="32.7109375" style="2" customWidth="1"/>
    <col min="7928" max="7929" width="11.7109375" style="2" customWidth="1"/>
    <col min="7930" max="7930" width="7.7109375" style="2" customWidth="1"/>
    <col min="7931" max="7931" width="17" style="2" customWidth="1"/>
    <col min="7932" max="8181" width="11.42578125" style="2"/>
    <col min="8182" max="8182" width="4.5703125" style="2" customWidth="1"/>
    <col min="8183" max="8183" width="32.7109375" style="2" customWidth="1"/>
    <col min="8184" max="8185" width="11.7109375" style="2" customWidth="1"/>
    <col min="8186" max="8186" width="7.7109375" style="2" customWidth="1"/>
    <col min="8187" max="8187" width="17" style="2" customWidth="1"/>
    <col min="8188" max="8437" width="11.42578125" style="2"/>
    <col min="8438" max="8438" width="4.5703125" style="2" customWidth="1"/>
    <col min="8439" max="8439" width="32.7109375" style="2" customWidth="1"/>
    <col min="8440" max="8441" width="11.7109375" style="2" customWidth="1"/>
    <col min="8442" max="8442" width="7.7109375" style="2" customWidth="1"/>
    <col min="8443" max="8443" width="17" style="2" customWidth="1"/>
    <col min="8444" max="8693" width="11.42578125" style="2"/>
    <col min="8694" max="8694" width="4.5703125" style="2" customWidth="1"/>
    <col min="8695" max="8695" width="32.7109375" style="2" customWidth="1"/>
    <col min="8696" max="8697" width="11.7109375" style="2" customWidth="1"/>
    <col min="8698" max="8698" width="7.7109375" style="2" customWidth="1"/>
    <col min="8699" max="8699" width="17" style="2" customWidth="1"/>
    <col min="8700" max="8949" width="11.42578125" style="2"/>
    <col min="8950" max="8950" width="4.5703125" style="2" customWidth="1"/>
    <col min="8951" max="8951" width="32.7109375" style="2" customWidth="1"/>
    <col min="8952" max="8953" width="11.7109375" style="2" customWidth="1"/>
    <col min="8954" max="8954" width="7.7109375" style="2" customWidth="1"/>
    <col min="8955" max="8955" width="17" style="2" customWidth="1"/>
    <col min="8956" max="9205" width="11.42578125" style="2"/>
    <col min="9206" max="9206" width="4.5703125" style="2" customWidth="1"/>
    <col min="9207" max="9207" width="32.7109375" style="2" customWidth="1"/>
    <col min="9208" max="9209" width="11.7109375" style="2" customWidth="1"/>
    <col min="9210" max="9210" width="7.7109375" style="2" customWidth="1"/>
    <col min="9211" max="9211" width="17" style="2" customWidth="1"/>
    <col min="9212" max="9461" width="11.42578125" style="2"/>
    <col min="9462" max="9462" width="4.5703125" style="2" customWidth="1"/>
    <col min="9463" max="9463" width="32.7109375" style="2" customWidth="1"/>
    <col min="9464" max="9465" width="11.7109375" style="2" customWidth="1"/>
    <col min="9466" max="9466" width="7.7109375" style="2" customWidth="1"/>
    <col min="9467" max="9467" width="17" style="2" customWidth="1"/>
    <col min="9468" max="9717" width="11.42578125" style="2"/>
    <col min="9718" max="9718" width="4.5703125" style="2" customWidth="1"/>
    <col min="9719" max="9719" width="32.7109375" style="2" customWidth="1"/>
    <col min="9720" max="9721" width="11.7109375" style="2" customWidth="1"/>
    <col min="9722" max="9722" width="7.7109375" style="2" customWidth="1"/>
    <col min="9723" max="9723" width="17" style="2" customWidth="1"/>
    <col min="9724" max="9973" width="11.42578125" style="2"/>
    <col min="9974" max="9974" width="4.5703125" style="2" customWidth="1"/>
    <col min="9975" max="9975" width="32.7109375" style="2" customWidth="1"/>
    <col min="9976" max="9977" width="11.7109375" style="2" customWidth="1"/>
    <col min="9978" max="9978" width="7.7109375" style="2" customWidth="1"/>
    <col min="9979" max="9979" width="17" style="2" customWidth="1"/>
    <col min="9980" max="10229" width="11.42578125" style="2"/>
    <col min="10230" max="10230" width="4.5703125" style="2" customWidth="1"/>
    <col min="10231" max="10231" width="32.7109375" style="2" customWidth="1"/>
    <col min="10232" max="10233" width="11.7109375" style="2" customWidth="1"/>
    <col min="10234" max="10234" width="7.7109375" style="2" customWidth="1"/>
    <col min="10235" max="10235" width="17" style="2" customWidth="1"/>
    <col min="10236" max="10485" width="11.42578125" style="2"/>
    <col min="10486" max="10486" width="4.5703125" style="2" customWidth="1"/>
    <col min="10487" max="10487" width="32.7109375" style="2" customWidth="1"/>
    <col min="10488" max="10489" width="11.7109375" style="2" customWidth="1"/>
    <col min="10490" max="10490" width="7.7109375" style="2" customWidth="1"/>
    <col min="10491" max="10491" width="17" style="2" customWidth="1"/>
    <col min="10492" max="10741" width="11.42578125" style="2"/>
    <col min="10742" max="10742" width="4.5703125" style="2" customWidth="1"/>
    <col min="10743" max="10743" width="32.7109375" style="2" customWidth="1"/>
    <col min="10744" max="10745" width="11.7109375" style="2" customWidth="1"/>
    <col min="10746" max="10746" width="7.7109375" style="2" customWidth="1"/>
    <col min="10747" max="10747" width="17" style="2" customWidth="1"/>
    <col min="10748" max="10997" width="11.42578125" style="2"/>
    <col min="10998" max="10998" width="4.5703125" style="2" customWidth="1"/>
    <col min="10999" max="10999" width="32.7109375" style="2" customWidth="1"/>
    <col min="11000" max="11001" width="11.7109375" style="2" customWidth="1"/>
    <col min="11002" max="11002" width="7.7109375" style="2" customWidth="1"/>
    <col min="11003" max="11003" width="17" style="2" customWidth="1"/>
    <col min="11004" max="11253" width="11.42578125" style="2"/>
    <col min="11254" max="11254" width="4.5703125" style="2" customWidth="1"/>
    <col min="11255" max="11255" width="32.7109375" style="2" customWidth="1"/>
    <col min="11256" max="11257" width="11.7109375" style="2" customWidth="1"/>
    <col min="11258" max="11258" width="7.7109375" style="2" customWidth="1"/>
    <col min="11259" max="11259" width="17" style="2" customWidth="1"/>
    <col min="11260" max="11509" width="11.42578125" style="2"/>
    <col min="11510" max="11510" width="4.5703125" style="2" customWidth="1"/>
    <col min="11511" max="11511" width="32.7109375" style="2" customWidth="1"/>
    <col min="11512" max="11513" width="11.7109375" style="2" customWidth="1"/>
    <col min="11514" max="11514" width="7.7109375" style="2" customWidth="1"/>
    <col min="11515" max="11515" width="17" style="2" customWidth="1"/>
    <col min="11516" max="11765" width="11.42578125" style="2"/>
    <col min="11766" max="11766" width="4.5703125" style="2" customWidth="1"/>
    <col min="11767" max="11767" width="32.7109375" style="2" customWidth="1"/>
    <col min="11768" max="11769" width="11.7109375" style="2" customWidth="1"/>
    <col min="11770" max="11770" width="7.7109375" style="2" customWidth="1"/>
    <col min="11771" max="11771" width="17" style="2" customWidth="1"/>
    <col min="11772" max="12021" width="11.42578125" style="2"/>
    <col min="12022" max="12022" width="4.5703125" style="2" customWidth="1"/>
    <col min="12023" max="12023" width="32.7109375" style="2" customWidth="1"/>
    <col min="12024" max="12025" width="11.7109375" style="2" customWidth="1"/>
    <col min="12026" max="12026" width="7.7109375" style="2" customWidth="1"/>
    <col min="12027" max="12027" width="17" style="2" customWidth="1"/>
    <col min="12028" max="12277" width="11.42578125" style="2"/>
    <col min="12278" max="12278" width="4.5703125" style="2" customWidth="1"/>
    <col min="12279" max="12279" width="32.7109375" style="2" customWidth="1"/>
    <col min="12280" max="12281" width="11.7109375" style="2" customWidth="1"/>
    <col min="12282" max="12282" width="7.7109375" style="2" customWidth="1"/>
    <col min="12283" max="12283" width="17" style="2" customWidth="1"/>
    <col min="12284" max="12533" width="11.42578125" style="2"/>
    <col min="12534" max="12534" width="4.5703125" style="2" customWidth="1"/>
    <col min="12535" max="12535" width="32.7109375" style="2" customWidth="1"/>
    <col min="12536" max="12537" width="11.7109375" style="2" customWidth="1"/>
    <col min="12538" max="12538" width="7.7109375" style="2" customWidth="1"/>
    <col min="12539" max="12539" width="17" style="2" customWidth="1"/>
    <col min="12540" max="12789" width="11.42578125" style="2"/>
    <col min="12790" max="12790" width="4.5703125" style="2" customWidth="1"/>
    <col min="12791" max="12791" width="32.7109375" style="2" customWidth="1"/>
    <col min="12792" max="12793" width="11.7109375" style="2" customWidth="1"/>
    <col min="12794" max="12794" width="7.7109375" style="2" customWidth="1"/>
    <col min="12795" max="12795" width="17" style="2" customWidth="1"/>
    <col min="12796" max="13045" width="11.42578125" style="2"/>
    <col min="13046" max="13046" width="4.5703125" style="2" customWidth="1"/>
    <col min="13047" max="13047" width="32.7109375" style="2" customWidth="1"/>
    <col min="13048" max="13049" width="11.7109375" style="2" customWidth="1"/>
    <col min="13050" max="13050" width="7.7109375" style="2" customWidth="1"/>
    <col min="13051" max="13051" width="17" style="2" customWidth="1"/>
    <col min="13052" max="13301" width="11.42578125" style="2"/>
    <col min="13302" max="13302" width="4.5703125" style="2" customWidth="1"/>
    <col min="13303" max="13303" width="32.7109375" style="2" customWidth="1"/>
    <col min="13304" max="13305" width="11.7109375" style="2" customWidth="1"/>
    <col min="13306" max="13306" width="7.7109375" style="2" customWidth="1"/>
    <col min="13307" max="13307" width="17" style="2" customWidth="1"/>
    <col min="13308" max="13557" width="11.42578125" style="2"/>
    <col min="13558" max="13558" width="4.5703125" style="2" customWidth="1"/>
    <col min="13559" max="13559" width="32.7109375" style="2" customWidth="1"/>
    <col min="13560" max="13561" width="11.7109375" style="2" customWidth="1"/>
    <col min="13562" max="13562" width="7.7109375" style="2" customWidth="1"/>
    <col min="13563" max="13563" width="17" style="2" customWidth="1"/>
    <col min="13564" max="13813" width="11.42578125" style="2"/>
    <col min="13814" max="13814" width="4.5703125" style="2" customWidth="1"/>
    <col min="13815" max="13815" width="32.7109375" style="2" customWidth="1"/>
    <col min="13816" max="13817" width="11.7109375" style="2" customWidth="1"/>
    <col min="13818" max="13818" width="7.7109375" style="2" customWidth="1"/>
    <col min="13819" max="13819" width="17" style="2" customWidth="1"/>
    <col min="13820" max="14069" width="11.42578125" style="2"/>
    <col min="14070" max="14070" width="4.5703125" style="2" customWidth="1"/>
    <col min="14071" max="14071" width="32.7109375" style="2" customWidth="1"/>
    <col min="14072" max="14073" width="11.7109375" style="2" customWidth="1"/>
    <col min="14074" max="14074" width="7.7109375" style="2" customWidth="1"/>
    <col min="14075" max="14075" width="17" style="2" customWidth="1"/>
    <col min="14076" max="14325" width="11.42578125" style="2"/>
    <col min="14326" max="14326" width="4.5703125" style="2" customWidth="1"/>
    <col min="14327" max="14327" width="32.7109375" style="2" customWidth="1"/>
    <col min="14328" max="14329" width="11.7109375" style="2" customWidth="1"/>
    <col min="14330" max="14330" width="7.7109375" style="2" customWidth="1"/>
    <col min="14331" max="14331" width="17" style="2" customWidth="1"/>
    <col min="14332" max="14581" width="11.42578125" style="2"/>
    <col min="14582" max="14582" width="4.5703125" style="2" customWidth="1"/>
    <col min="14583" max="14583" width="32.7109375" style="2" customWidth="1"/>
    <col min="14584" max="14585" width="11.7109375" style="2" customWidth="1"/>
    <col min="14586" max="14586" width="7.7109375" style="2" customWidth="1"/>
    <col min="14587" max="14587" width="17" style="2" customWidth="1"/>
    <col min="14588" max="14837" width="11.42578125" style="2"/>
    <col min="14838" max="14838" width="4.5703125" style="2" customWidth="1"/>
    <col min="14839" max="14839" width="32.7109375" style="2" customWidth="1"/>
    <col min="14840" max="14841" width="11.7109375" style="2" customWidth="1"/>
    <col min="14842" max="14842" width="7.7109375" style="2" customWidth="1"/>
    <col min="14843" max="14843" width="17" style="2" customWidth="1"/>
    <col min="14844" max="15093" width="11.42578125" style="2"/>
    <col min="15094" max="15094" width="4.5703125" style="2" customWidth="1"/>
    <col min="15095" max="15095" width="32.7109375" style="2" customWidth="1"/>
    <col min="15096" max="15097" width="11.7109375" style="2" customWidth="1"/>
    <col min="15098" max="15098" width="7.7109375" style="2" customWidth="1"/>
    <col min="15099" max="15099" width="17" style="2" customWidth="1"/>
    <col min="15100" max="15349" width="11.42578125" style="2"/>
    <col min="15350" max="15350" width="4.5703125" style="2" customWidth="1"/>
    <col min="15351" max="15351" width="32.7109375" style="2" customWidth="1"/>
    <col min="15352" max="15353" width="11.7109375" style="2" customWidth="1"/>
    <col min="15354" max="15354" width="7.7109375" style="2" customWidth="1"/>
    <col min="15355" max="15355" width="17" style="2" customWidth="1"/>
    <col min="15356" max="15605" width="11.42578125" style="2"/>
    <col min="15606" max="15606" width="4.5703125" style="2" customWidth="1"/>
    <col min="15607" max="15607" width="32.7109375" style="2" customWidth="1"/>
    <col min="15608" max="15609" width="11.7109375" style="2" customWidth="1"/>
    <col min="15610" max="15610" width="7.7109375" style="2" customWidth="1"/>
    <col min="15611" max="15611" width="17" style="2" customWidth="1"/>
    <col min="15612" max="15861" width="11.42578125" style="2"/>
    <col min="15862" max="15862" width="4.5703125" style="2" customWidth="1"/>
    <col min="15863" max="15863" width="32.7109375" style="2" customWidth="1"/>
    <col min="15864" max="15865" width="11.7109375" style="2" customWidth="1"/>
    <col min="15866" max="15866" width="7.7109375" style="2" customWidth="1"/>
    <col min="15867" max="15867" width="17" style="2" customWidth="1"/>
    <col min="15868" max="16384" width="11.42578125" style="2"/>
  </cols>
  <sheetData>
    <row r="7" spans="1:6" ht="15.75" customHeight="1">
      <c r="A7" s="116" t="s">
        <v>85</v>
      </c>
      <c r="B7" s="116"/>
      <c r="C7" s="116"/>
      <c r="D7" s="116"/>
      <c r="E7" s="116"/>
      <c r="F7" s="116"/>
    </row>
    <row r="8" spans="1:6" ht="14.25" customHeight="1">
      <c r="A8" s="6"/>
      <c r="B8" s="78"/>
      <c r="C8" s="117" t="s">
        <v>30</v>
      </c>
      <c r="D8" s="117"/>
      <c r="E8" s="117"/>
      <c r="F8" s="78"/>
    </row>
    <row r="9" spans="1:6" ht="15.75" customHeight="1">
      <c r="A9" s="118" t="s">
        <v>119</v>
      </c>
      <c r="B9" s="118"/>
      <c r="C9" s="8" t="s">
        <v>48</v>
      </c>
      <c r="D9" s="9" t="s">
        <v>32</v>
      </c>
      <c r="E9" s="9">
        <v>2025</v>
      </c>
      <c r="F9" s="10"/>
    </row>
    <row r="10" spans="1:6" ht="15.75" customHeight="1">
      <c r="A10" s="119" t="s">
        <v>135</v>
      </c>
      <c r="B10" s="119"/>
      <c r="C10" s="11" t="s">
        <v>27</v>
      </c>
      <c r="D10" s="11" t="s">
        <v>28</v>
      </c>
      <c r="E10" s="11" t="s">
        <v>29</v>
      </c>
      <c r="F10" s="12"/>
    </row>
    <row r="11" spans="1:6">
      <c r="A11" s="79"/>
      <c r="B11" s="79"/>
      <c r="C11" s="79"/>
      <c r="D11" s="79"/>
      <c r="E11" s="79"/>
      <c r="F11" s="12"/>
    </row>
    <row r="12" spans="1:6">
      <c r="A12" s="14" t="s">
        <v>13</v>
      </c>
      <c r="B12" s="15" t="s">
        <v>0</v>
      </c>
      <c r="C12" s="14" t="s">
        <v>11</v>
      </c>
      <c r="D12" s="14" t="s">
        <v>12</v>
      </c>
      <c r="E12" s="14" t="s">
        <v>1</v>
      </c>
      <c r="F12" s="16" t="s">
        <v>2</v>
      </c>
    </row>
    <row r="13" spans="1:6" ht="25.5">
      <c r="A13" s="21">
        <v>1</v>
      </c>
      <c r="B13" s="18" t="s">
        <v>86</v>
      </c>
      <c r="C13" s="19">
        <v>4</v>
      </c>
      <c r="D13" s="19"/>
      <c r="E13" s="19"/>
      <c r="F13" s="20"/>
    </row>
    <row r="14" spans="1:6" ht="25.5">
      <c r="A14" s="21">
        <f>A13+1</f>
        <v>2</v>
      </c>
      <c r="B14" s="18" t="s">
        <v>87</v>
      </c>
      <c r="C14" s="19">
        <v>2</v>
      </c>
      <c r="D14" s="19"/>
      <c r="E14" s="19"/>
      <c r="F14" s="20"/>
    </row>
    <row r="15" spans="1:6" ht="25.5">
      <c r="A15" s="21">
        <f t="shared" ref="A15:A41" si="0">A14+1</f>
        <v>3</v>
      </c>
      <c r="B15" s="22" t="s">
        <v>88</v>
      </c>
      <c r="C15" s="23">
        <v>2</v>
      </c>
      <c r="D15" s="23"/>
      <c r="E15" s="17"/>
      <c r="F15" s="24"/>
    </row>
    <row r="16" spans="1:6">
      <c r="A16" s="21">
        <f t="shared" si="0"/>
        <v>4</v>
      </c>
      <c r="B16" s="18" t="s">
        <v>89</v>
      </c>
      <c r="C16" s="23">
        <v>2</v>
      </c>
      <c r="D16" s="23"/>
      <c r="E16" s="17"/>
      <c r="F16" s="24"/>
    </row>
    <row r="17" spans="1:6" ht="25.5">
      <c r="A17" s="21">
        <f t="shared" si="0"/>
        <v>5</v>
      </c>
      <c r="B17" s="22" t="s">
        <v>90</v>
      </c>
      <c r="C17" s="23">
        <v>3</v>
      </c>
      <c r="D17" s="23"/>
      <c r="E17" s="17"/>
      <c r="F17" s="24"/>
    </row>
    <row r="18" spans="1:6">
      <c r="A18" s="21">
        <f t="shared" si="0"/>
        <v>6</v>
      </c>
      <c r="B18" s="22" t="s">
        <v>98</v>
      </c>
      <c r="C18" s="23">
        <v>2</v>
      </c>
      <c r="D18" s="23"/>
      <c r="E18" s="17"/>
      <c r="F18" s="24"/>
    </row>
    <row r="19" spans="1:6" ht="25.5">
      <c r="A19" s="21">
        <f t="shared" si="0"/>
        <v>7</v>
      </c>
      <c r="B19" s="18" t="s">
        <v>91</v>
      </c>
      <c r="C19" s="23">
        <v>2</v>
      </c>
      <c r="D19" s="23"/>
      <c r="E19" s="17"/>
      <c r="F19" s="24"/>
    </row>
    <row r="20" spans="1:6" ht="38.25">
      <c r="A20" s="21">
        <f t="shared" si="0"/>
        <v>8</v>
      </c>
      <c r="B20" s="18" t="s">
        <v>92</v>
      </c>
      <c r="C20" s="23">
        <v>2</v>
      </c>
      <c r="D20" s="23"/>
      <c r="E20" s="17"/>
      <c r="F20" s="71"/>
    </row>
    <row r="21" spans="1:6" ht="26.25" customHeight="1">
      <c r="A21" s="21">
        <f t="shared" si="0"/>
        <v>9</v>
      </c>
      <c r="B21" s="22" t="s">
        <v>93</v>
      </c>
      <c r="C21" s="23">
        <v>4</v>
      </c>
      <c r="D21" s="23"/>
      <c r="E21" s="17"/>
      <c r="F21" s="24"/>
    </row>
    <row r="22" spans="1:6" ht="25.5">
      <c r="A22" s="21">
        <f t="shared" si="0"/>
        <v>10</v>
      </c>
      <c r="B22" s="68" t="s">
        <v>94</v>
      </c>
      <c r="C22" s="23">
        <v>4</v>
      </c>
      <c r="D22" s="23"/>
      <c r="E22" s="17"/>
      <c r="F22" s="24"/>
    </row>
    <row r="23" spans="1:6" ht="26.25" customHeight="1">
      <c r="A23" s="21">
        <f t="shared" si="0"/>
        <v>11</v>
      </c>
      <c r="B23" s="68" t="s">
        <v>95</v>
      </c>
      <c r="C23" s="23">
        <v>4</v>
      </c>
      <c r="D23" s="23"/>
      <c r="E23" s="17"/>
      <c r="F23" s="24"/>
    </row>
    <row r="24" spans="1:6" ht="25.5">
      <c r="A24" s="21">
        <f t="shared" si="0"/>
        <v>12</v>
      </c>
      <c r="B24" s="68" t="s">
        <v>96</v>
      </c>
      <c r="C24" s="23">
        <v>5</v>
      </c>
      <c r="D24" s="23"/>
      <c r="E24" s="17"/>
      <c r="F24" s="24"/>
    </row>
    <row r="25" spans="1:6" ht="27.75" customHeight="1">
      <c r="A25" s="21">
        <f t="shared" si="0"/>
        <v>13</v>
      </c>
      <c r="B25" s="68" t="s">
        <v>112</v>
      </c>
      <c r="C25" s="23">
        <v>4</v>
      </c>
      <c r="D25" s="23"/>
      <c r="E25" s="17"/>
      <c r="F25" s="24"/>
    </row>
    <row r="26" spans="1:6" ht="26.25" customHeight="1">
      <c r="A26" s="21">
        <f t="shared" si="0"/>
        <v>14</v>
      </c>
      <c r="B26" s="22" t="s">
        <v>97</v>
      </c>
      <c r="C26" s="23">
        <v>4</v>
      </c>
      <c r="D26" s="23"/>
      <c r="E26" s="17"/>
      <c r="F26" s="24"/>
    </row>
    <row r="27" spans="1:6" ht="25.5">
      <c r="A27" s="21">
        <f t="shared" si="0"/>
        <v>15</v>
      </c>
      <c r="B27" s="22" t="s">
        <v>125</v>
      </c>
      <c r="C27" s="23"/>
      <c r="D27" s="23"/>
      <c r="E27" s="17">
        <v>4</v>
      </c>
      <c r="F27" s="24"/>
    </row>
    <row r="28" spans="1:6">
      <c r="A28" s="21">
        <f t="shared" si="0"/>
        <v>16</v>
      </c>
      <c r="B28" s="18" t="s">
        <v>99</v>
      </c>
      <c r="C28" s="23">
        <v>4</v>
      </c>
      <c r="D28" s="23"/>
      <c r="E28" s="17"/>
      <c r="F28" s="24"/>
    </row>
    <row r="29" spans="1:6" ht="25.5">
      <c r="A29" s="21">
        <f t="shared" si="0"/>
        <v>17</v>
      </c>
      <c r="B29" s="18" t="s">
        <v>100</v>
      </c>
      <c r="C29" s="23">
        <v>4</v>
      </c>
      <c r="D29" s="23"/>
      <c r="E29" s="17"/>
      <c r="F29" s="24"/>
    </row>
    <row r="30" spans="1:6" ht="25.5">
      <c r="A30" s="21">
        <f t="shared" si="0"/>
        <v>18</v>
      </c>
      <c r="B30" s="22" t="s">
        <v>101</v>
      </c>
      <c r="C30" s="23">
        <v>4</v>
      </c>
      <c r="D30" s="23"/>
      <c r="E30" s="17"/>
      <c r="F30" s="24"/>
    </row>
    <row r="31" spans="1:6" ht="25.5">
      <c r="A31" s="21">
        <f t="shared" si="0"/>
        <v>19</v>
      </c>
      <c r="B31" s="18" t="s">
        <v>102</v>
      </c>
      <c r="C31" s="23">
        <v>4</v>
      </c>
      <c r="D31" s="23"/>
      <c r="E31" s="17"/>
      <c r="F31" s="24"/>
    </row>
    <row r="32" spans="1:6" ht="25.5">
      <c r="A32" s="21">
        <f t="shared" si="0"/>
        <v>20</v>
      </c>
      <c r="B32" s="18" t="s">
        <v>103</v>
      </c>
      <c r="C32" s="23">
        <v>5</v>
      </c>
      <c r="D32" s="23"/>
      <c r="E32" s="17"/>
      <c r="F32" s="24"/>
    </row>
    <row r="33" spans="1:17">
      <c r="A33" s="21">
        <f t="shared" si="0"/>
        <v>21</v>
      </c>
      <c r="B33" s="18" t="s">
        <v>104</v>
      </c>
      <c r="C33" s="23">
        <v>5</v>
      </c>
      <c r="D33" s="23"/>
      <c r="E33" s="17"/>
      <c r="F33" s="24"/>
    </row>
    <row r="34" spans="1:17" ht="25.5">
      <c r="A34" s="21">
        <f t="shared" si="0"/>
        <v>22</v>
      </c>
      <c r="B34" s="18" t="s">
        <v>105</v>
      </c>
      <c r="C34" s="23">
        <v>5</v>
      </c>
      <c r="D34" s="23"/>
      <c r="E34" s="17"/>
      <c r="F34" s="24"/>
    </row>
    <row r="35" spans="1:17" ht="38.25">
      <c r="A35" s="21">
        <f t="shared" si="0"/>
        <v>23</v>
      </c>
      <c r="B35" s="18" t="s">
        <v>126</v>
      </c>
      <c r="C35" s="23">
        <v>2</v>
      </c>
      <c r="D35" s="23"/>
      <c r="E35" s="17"/>
      <c r="F35" s="24"/>
    </row>
    <row r="36" spans="1:17" ht="40.5" customHeight="1">
      <c r="A36" s="21">
        <f t="shared" si="0"/>
        <v>24</v>
      </c>
      <c r="B36" s="30" t="s">
        <v>106</v>
      </c>
      <c r="C36" s="23">
        <v>2</v>
      </c>
      <c r="D36" s="23"/>
      <c r="E36" s="17"/>
      <c r="F36" s="24"/>
    </row>
    <row r="37" spans="1:17" ht="38.25">
      <c r="A37" s="21">
        <f t="shared" si="0"/>
        <v>25</v>
      </c>
      <c r="B37" s="22" t="s">
        <v>107</v>
      </c>
      <c r="C37" s="23">
        <v>2</v>
      </c>
      <c r="D37" s="23"/>
      <c r="E37" s="17"/>
      <c r="F37" s="24"/>
    </row>
    <row r="38" spans="1:17" ht="25.5">
      <c r="A38" s="21">
        <f t="shared" si="0"/>
        <v>26</v>
      </c>
      <c r="B38" s="22" t="s">
        <v>108</v>
      </c>
      <c r="C38" s="23">
        <v>5</v>
      </c>
      <c r="D38" s="23"/>
      <c r="E38" s="17"/>
      <c r="F38" s="24"/>
    </row>
    <row r="39" spans="1:17" ht="63.75">
      <c r="A39" s="21">
        <f t="shared" si="0"/>
        <v>27</v>
      </c>
      <c r="B39" s="22" t="s">
        <v>109</v>
      </c>
      <c r="C39" s="23">
        <v>3</v>
      </c>
      <c r="D39" s="23"/>
      <c r="E39" s="17"/>
      <c r="F39" s="24"/>
    </row>
    <row r="40" spans="1:17" ht="76.5">
      <c r="A40" s="21">
        <f t="shared" si="0"/>
        <v>28</v>
      </c>
      <c r="B40" s="31" t="s">
        <v>110</v>
      </c>
      <c r="C40" s="23"/>
      <c r="D40" s="23" t="s">
        <v>137</v>
      </c>
      <c r="E40" s="17"/>
      <c r="F40" s="24"/>
    </row>
    <row r="41" spans="1:17" ht="26.25" customHeight="1">
      <c r="A41" s="21">
        <f t="shared" si="0"/>
        <v>29</v>
      </c>
      <c r="B41" s="22" t="s">
        <v>111</v>
      </c>
      <c r="C41" s="32">
        <v>4</v>
      </c>
      <c r="D41" s="32"/>
      <c r="E41" s="17"/>
      <c r="F41" s="24"/>
    </row>
    <row r="42" spans="1:17" ht="15" customHeight="1">
      <c r="A42" s="120" t="s">
        <v>6</v>
      </c>
      <c r="B42" s="121"/>
      <c r="C42" s="80">
        <f>COUNT(C13:C41)</f>
        <v>27</v>
      </c>
      <c r="D42" s="80">
        <f>COUNTIF(D13:D41,"x")</f>
        <v>1</v>
      </c>
      <c r="E42" s="80">
        <f>COUNT(E13:E41)</f>
        <v>1</v>
      </c>
      <c r="F42" s="34"/>
    </row>
    <row r="43" spans="1:17">
      <c r="A43" s="122"/>
      <c r="B43" s="123"/>
      <c r="C43" s="131">
        <f>SUM(C42:E42)</f>
        <v>29</v>
      </c>
      <c r="D43" s="132"/>
      <c r="E43" s="133"/>
      <c r="F43" s="35"/>
    </row>
    <row r="44" spans="1:17">
      <c r="A44" s="130" t="s">
        <v>7</v>
      </c>
      <c r="B44" s="130"/>
      <c r="C44" s="131">
        <f>SUM(C42+E42)</f>
        <v>28</v>
      </c>
      <c r="D44" s="132"/>
      <c r="E44" s="133"/>
      <c r="F44" s="35"/>
    </row>
    <row r="45" spans="1:17" ht="31.5" customHeight="1">
      <c r="A45" s="131" t="s">
        <v>5</v>
      </c>
      <c r="B45" s="133"/>
      <c r="C45" s="138">
        <f>SUM(C13:C41)+SUM(E13:E41)</f>
        <v>97</v>
      </c>
      <c r="D45" s="139"/>
      <c r="E45" s="140"/>
      <c r="F45" s="36"/>
    </row>
    <row r="46" spans="1:17" ht="15.75" customHeight="1">
      <c r="A46" s="37"/>
      <c r="B46" s="37"/>
      <c r="C46" s="2"/>
      <c r="D46" s="38"/>
      <c r="E46" s="38"/>
      <c r="F46" s="39"/>
    </row>
    <row r="47" spans="1:17" ht="15.75" customHeight="1">
      <c r="A47" s="37"/>
      <c r="B47" s="141" t="s">
        <v>14</v>
      </c>
      <c r="C47" s="142"/>
      <c r="D47" s="142"/>
      <c r="E47" s="143"/>
      <c r="F47" s="39"/>
      <c r="H47" s="126" t="s">
        <v>18</v>
      </c>
      <c r="I47" s="127"/>
      <c r="J47" s="127"/>
      <c r="K47" s="127"/>
      <c r="L47" s="127"/>
      <c r="M47" s="127"/>
      <c r="N47" s="127"/>
      <c r="O47" s="127"/>
      <c r="P47" s="127"/>
      <c r="Q47" s="128"/>
    </row>
    <row r="48" spans="1:17" ht="15.75" customHeight="1">
      <c r="B48" s="40"/>
      <c r="C48" s="144" t="s">
        <v>3</v>
      </c>
      <c r="D48" s="144"/>
      <c r="E48" s="145"/>
      <c r="H48" s="41">
        <v>1</v>
      </c>
      <c r="I48" s="42">
        <v>2</v>
      </c>
      <c r="J48" s="42">
        <v>3</v>
      </c>
      <c r="K48" s="42">
        <v>4</v>
      </c>
      <c r="L48" s="42">
        <v>5</v>
      </c>
      <c r="M48" s="42">
        <v>6</v>
      </c>
      <c r="N48" s="42">
        <v>7</v>
      </c>
      <c r="O48" s="42">
        <v>8</v>
      </c>
      <c r="P48" s="42">
        <v>9</v>
      </c>
      <c r="Q48" s="43">
        <v>10</v>
      </c>
    </row>
    <row r="49" spans="2:17">
      <c r="B49" s="44" t="s">
        <v>15</v>
      </c>
      <c r="C49" s="124" t="s">
        <v>10</v>
      </c>
      <c r="D49" s="124"/>
      <c r="E49" s="125"/>
      <c r="H49" s="45">
        <v>4</v>
      </c>
      <c r="I49" s="46">
        <v>2</v>
      </c>
      <c r="J49" s="46">
        <v>2</v>
      </c>
      <c r="K49" s="46">
        <v>2</v>
      </c>
      <c r="L49" s="46">
        <v>3</v>
      </c>
      <c r="M49" s="46">
        <v>2</v>
      </c>
      <c r="N49" s="46">
        <v>2</v>
      </c>
      <c r="O49" s="46">
        <v>2</v>
      </c>
      <c r="P49" s="46">
        <v>4</v>
      </c>
      <c r="Q49" s="47">
        <v>4</v>
      </c>
    </row>
    <row r="50" spans="2:17">
      <c r="B50" s="44" t="s">
        <v>16</v>
      </c>
      <c r="C50" s="134" t="s">
        <v>9</v>
      </c>
      <c r="D50" s="134"/>
      <c r="E50" s="135"/>
      <c r="H50" s="45"/>
      <c r="I50" s="46"/>
      <c r="J50" s="46"/>
      <c r="K50" s="46"/>
      <c r="L50" s="46"/>
      <c r="M50" s="46"/>
      <c r="N50" s="46"/>
      <c r="O50" s="46"/>
      <c r="P50" s="46"/>
      <c r="Q50" s="47"/>
    </row>
    <row r="51" spans="2:17">
      <c r="B51" s="50" t="s">
        <v>17</v>
      </c>
      <c r="C51" s="136" t="s">
        <v>8</v>
      </c>
      <c r="D51" s="136"/>
      <c r="E51" s="137"/>
      <c r="H51" s="41">
        <v>11</v>
      </c>
      <c r="I51" s="42">
        <v>12</v>
      </c>
      <c r="J51" s="42">
        <v>13</v>
      </c>
      <c r="K51" s="42">
        <v>14</v>
      </c>
      <c r="L51" s="42">
        <v>15</v>
      </c>
      <c r="M51" s="42">
        <v>16</v>
      </c>
      <c r="N51" s="42">
        <v>17</v>
      </c>
      <c r="O51" s="42">
        <v>18</v>
      </c>
      <c r="P51" s="42">
        <v>19</v>
      </c>
      <c r="Q51" s="43">
        <v>20</v>
      </c>
    </row>
    <row r="52" spans="2:17">
      <c r="B52" s="51"/>
      <c r="C52" s="51"/>
      <c r="D52" s="51"/>
      <c r="E52" s="51"/>
      <c r="H52" s="45">
        <v>4</v>
      </c>
      <c r="I52" s="46">
        <v>5</v>
      </c>
      <c r="J52" s="46">
        <v>4</v>
      </c>
      <c r="K52" s="46">
        <v>4</v>
      </c>
      <c r="L52" s="46">
        <v>4</v>
      </c>
      <c r="M52" s="46">
        <v>4</v>
      </c>
      <c r="N52" s="46">
        <v>4</v>
      </c>
      <c r="O52" s="46">
        <v>4</v>
      </c>
      <c r="P52" s="46">
        <v>4</v>
      </c>
      <c r="Q52" s="47">
        <v>5</v>
      </c>
    </row>
    <row r="53" spans="2:17">
      <c r="H53" s="52"/>
      <c r="I53" s="53"/>
      <c r="J53" s="53"/>
      <c r="K53" s="53"/>
      <c r="L53" s="53"/>
      <c r="M53" s="53"/>
      <c r="N53" s="53"/>
      <c r="O53" s="53"/>
      <c r="P53" s="53"/>
      <c r="Q53" s="54"/>
    </row>
    <row r="54" spans="2:17">
      <c r="H54" s="55">
        <v>21</v>
      </c>
      <c r="I54" s="56">
        <v>22</v>
      </c>
      <c r="J54" s="56">
        <v>23</v>
      </c>
      <c r="K54" s="56">
        <v>24</v>
      </c>
      <c r="L54" s="56">
        <v>25</v>
      </c>
      <c r="M54" s="56">
        <v>26</v>
      </c>
      <c r="N54" s="56">
        <v>27</v>
      </c>
      <c r="O54" s="56">
        <v>28</v>
      </c>
      <c r="P54" s="56">
        <v>29</v>
      </c>
      <c r="Q54" s="57">
        <v>30</v>
      </c>
    </row>
    <row r="55" spans="2:17">
      <c r="B55" s="58" t="s">
        <v>4</v>
      </c>
      <c r="C55" s="129" t="s">
        <v>168</v>
      </c>
      <c r="D55" s="129"/>
      <c r="E55" s="129"/>
      <c r="F55" s="129"/>
      <c r="H55" s="45">
        <v>5</v>
      </c>
      <c r="I55" s="46">
        <v>5</v>
      </c>
      <c r="J55" s="46">
        <v>2</v>
      </c>
      <c r="K55" s="46">
        <v>2</v>
      </c>
      <c r="L55" s="46">
        <v>2</v>
      </c>
      <c r="M55" s="46">
        <v>5</v>
      </c>
      <c r="N55" s="46">
        <v>3</v>
      </c>
      <c r="O55" s="46">
        <v>3</v>
      </c>
      <c r="P55" s="46">
        <v>4</v>
      </c>
      <c r="Q55" s="47"/>
    </row>
    <row r="56" spans="2:17">
      <c r="H56" s="52"/>
      <c r="I56" s="53"/>
      <c r="J56" s="53"/>
      <c r="K56" s="53"/>
      <c r="L56" s="53"/>
      <c r="M56" s="53"/>
      <c r="N56" s="53"/>
      <c r="O56" s="53"/>
      <c r="P56" s="53"/>
      <c r="Q56" s="54"/>
    </row>
    <row r="57" spans="2:17">
      <c r="H57" s="59"/>
      <c r="I57" s="59"/>
      <c r="J57" s="59"/>
      <c r="K57" s="61"/>
      <c r="L57" s="61"/>
      <c r="M57" s="61"/>
      <c r="N57" s="61"/>
      <c r="O57" s="61"/>
      <c r="P57" s="61"/>
      <c r="Q57" s="61"/>
    </row>
    <row r="58" spans="2:17">
      <c r="H58" s="60" t="s">
        <v>27</v>
      </c>
      <c r="I58" s="60" t="s">
        <v>28</v>
      </c>
      <c r="J58" s="60" t="s">
        <v>29</v>
      </c>
      <c r="K58" s="61"/>
      <c r="L58" s="61"/>
      <c r="M58" s="61"/>
      <c r="N58" s="61"/>
      <c r="O58" s="61"/>
      <c r="P58" s="61"/>
      <c r="Q58" s="61"/>
    </row>
    <row r="59" spans="2:17">
      <c r="H59" s="64" t="s">
        <v>33</v>
      </c>
      <c r="I59" s="61" t="s">
        <v>32</v>
      </c>
      <c r="J59" s="61">
        <v>2017</v>
      </c>
      <c r="K59" s="61"/>
      <c r="L59" s="61"/>
      <c r="M59" s="61"/>
      <c r="N59" s="61"/>
      <c r="O59" s="61"/>
      <c r="P59" s="61"/>
      <c r="Q59" s="61"/>
    </row>
    <row r="60" spans="2:17">
      <c r="H60" s="64" t="s">
        <v>34</v>
      </c>
      <c r="I60" s="61" t="s">
        <v>63</v>
      </c>
      <c r="J60" s="61">
        <v>2018</v>
      </c>
      <c r="K60" s="61"/>
      <c r="L60" s="61"/>
      <c r="M60" s="61"/>
      <c r="N60" s="61"/>
      <c r="O60" s="61"/>
      <c r="P60" s="61"/>
      <c r="Q60" s="61"/>
    </row>
    <row r="61" spans="2:17">
      <c r="H61" s="64" t="s">
        <v>35</v>
      </c>
      <c r="I61" s="61" t="s">
        <v>64</v>
      </c>
      <c r="J61" s="61">
        <v>2019</v>
      </c>
      <c r="K61" s="61"/>
      <c r="L61" s="61"/>
      <c r="M61" s="61"/>
      <c r="N61" s="61"/>
      <c r="O61" s="61"/>
      <c r="P61" s="61"/>
      <c r="Q61" s="61"/>
    </row>
    <row r="62" spans="2:17">
      <c r="H62" s="64" t="s">
        <v>36</v>
      </c>
      <c r="I62" s="61" t="s">
        <v>65</v>
      </c>
      <c r="J62" s="61">
        <v>2020</v>
      </c>
      <c r="K62" s="61"/>
      <c r="L62" s="61"/>
      <c r="M62" s="61"/>
      <c r="N62" s="61"/>
      <c r="O62" s="61"/>
      <c r="P62" s="61"/>
      <c r="Q62" s="61"/>
    </row>
    <row r="63" spans="2:17">
      <c r="H63" s="64" t="s">
        <v>37</v>
      </c>
      <c r="I63" s="61" t="s">
        <v>66</v>
      </c>
      <c r="J63" s="61">
        <v>2021</v>
      </c>
      <c r="K63" s="61"/>
      <c r="L63" s="61"/>
      <c r="M63" s="61"/>
      <c r="N63" s="61"/>
      <c r="O63" s="61"/>
      <c r="P63" s="61"/>
      <c r="Q63" s="61"/>
    </row>
    <row r="64" spans="2:17">
      <c r="H64" s="64" t="s">
        <v>38</v>
      </c>
      <c r="I64" s="61" t="s">
        <v>67</v>
      </c>
      <c r="J64" s="61">
        <v>2022</v>
      </c>
      <c r="K64" s="61"/>
      <c r="L64" s="61"/>
      <c r="M64" s="61"/>
      <c r="N64" s="61"/>
      <c r="O64" s="61"/>
      <c r="P64" s="61"/>
      <c r="Q64" s="61"/>
    </row>
    <row r="65" spans="8:17">
      <c r="H65" s="64" t="s">
        <v>39</v>
      </c>
      <c r="I65" s="61" t="s">
        <v>68</v>
      </c>
      <c r="J65" s="61">
        <v>2023</v>
      </c>
      <c r="K65" s="61"/>
      <c r="L65" s="61"/>
      <c r="M65" s="61"/>
      <c r="N65" s="61"/>
      <c r="O65" s="61"/>
      <c r="P65" s="61"/>
      <c r="Q65" s="61"/>
    </row>
    <row r="66" spans="8:17">
      <c r="H66" s="64" t="s">
        <v>40</v>
      </c>
      <c r="I66" s="61" t="s">
        <v>69</v>
      </c>
      <c r="J66" s="61">
        <v>2024</v>
      </c>
      <c r="K66" s="61"/>
      <c r="L66" s="61"/>
      <c r="M66" s="61"/>
      <c r="N66" s="61"/>
      <c r="O66" s="61"/>
      <c r="P66" s="61"/>
      <c r="Q66" s="61"/>
    </row>
    <row r="67" spans="8:17">
      <c r="H67" s="64" t="s">
        <v>41</v>
      </c>
      <c r="I67" s="61" t="s">
        <v>70</v>
      </c>
      <c r="J67" s="61">
        <v>2025</v>
      </c>
      <c r="K67" s="61"/>
      <c r="L67" s="61"/>
      <c r="M67" s="61"/>
      <c r="N67" s="61"/>
      <c r="O67" s="61"/>
      <c r="P67" s="61"/>
      <c r="Q67" s="61"/>
    </row>
    <row r="68" spans="8:17">
      <c r="H68" s="64" t="s">
        <v>42</v>
      </c>
      <c r="I68" s="61" t="s">
        <v>71</v>
      </c>
      <c r="J68" s="61">
        <v>2026</v>
      </c>
      <c r="K68" s="61"/>
      <c r="L68" s="61"/>
      <c r="M68" s="61"/>
      <c r="N68" s="61"/>
      <c r="O68" s="61"/>
      <c r="P68" s="61"/>
      <c r="Q68" s="61"/>
    </row>
    <row r="69" spans="8:17">
      <c r="H69" s="64" t="s">
        <v>43</v>
      </c>
      <c r="I69" s="61" t="s">
        <v>72</v>
      </c>
      <c r="J69" s="61">
        <v>2027</v>
      </c>
      <c r="K69" s="61"/>
      <c r="L69" s="61"/>
      <c r="M69" s="61"/>
      <c r="N69" s="61"/>
      <c r="O69" s="61"/>
      <c r="P69" s="61"/>
      <c r="Q69" s="61"/>
    </row>
    <row r="70" spans="8:17">
      <c r="H70" s="64" t="s">
        <v>44</v>
      </c>
      <c r="I70" s="61" t="s">
        <v>73</v>
      </c>
      <c r="J70" s="61">
        <v>2028</v>
      </c>
      <c r="K70" s="61"/>
      <c r="L70" s="61"/>
      <c r="M70" s="61"/>
      <c r="N70" s="61"/>
      <c r="O70" s="61"/>
      <c r="P70" s="61"/>
      <c r="Q70" s="61"/>
    </row>
    <row r="71" spans="8:17">
      <c r="H71" s="64" t="s">
        <v>45</v>
      </c>
      <c r="I71" s="61"/>
      <c r="J71" s="61"/>
      <c r="K71" s="61"/>
      <c r="L71" s="61"/>
      <c r="M71" s="61"/>
      <c r="N71" s="61"/>
      <c r="O71" s="61"/>
      <c r="P71" s="61"/>
      <c r="Q71" s="61"/>
    </row>
    <row r="72" spans="8:17">
      <c r="H72" s="64" t="s">
        <v>46</v>
      </c>
      <c r="I72" s="61"/>
      <c r="J72" s="61"/>
      <c r="K72" s="61"/>
      <c r="L72" s="61"/>
      <c r="M72" s="61"/>
      <c r="N72" s="61"/>
      <c r="O72" s="61"/>
      <c r="P72" s="61"/>
      <c r="Q72" s="61"/>
    </row>
    <row r="73" spans="8:17">
      <c r="H73" s="64" t="s">
        <v>47</v>
      </c>
      <c r="I73" s="61"/>
      <c r="J73" s="61"/>
      <c r="K73" s="61"/>
      <c r="L73" s="61"/>
      <c r="M73" s="61"/>
      <c r="N73" s="61"/>
      <c r="O73" s="61"/>
      <c r="P73" s="61"/>
      <c r="Q73" s="61"/>
    </row>
    <row r="74" spans="8:17">
      <c r="H74" s="64" t="s">
        <v>48</v>
      </c>
      <c r="I74" s="61"/>
      <c r="J74" s="61"/>
      <c r="K74" s="61"/>
      <c r="L74" s="61"/>
      <c r="M74" s="61"/>
      <c r="N74" s="61"/>
      <c r="O74" s="61"/>
      <c r="P74" s="61"/>
      <c r="Q74" s="61"/>
    </row>
    <row r="75" spans="8:17">
      <c r="H75" s="64" t="s">
        <v>49</v>
      </c>
      <c r="I75" s="61"/>
      <c r="J75" s="61"/>
      <c r="K75" s="61"/>
      <c r="L75" s="61"/>
      <c r="M75" s="61"/>
      <c r="N75" s="61"/>
      <c r="O75" s="61"/>
      <c r="P75" s="61"/>
      <c r="Q75" s="61"/>
    </row>
    <row r="76" spans="8:17">
      <c r="H76" s="64" t="s">
        <v>50</v>
      </c>
      <c r="I76" s="61"/>
      <c r="J76" s="61"/>
      <c r="K76" s="61"/>
      <c r="L76" s="61"/>
      <c r="M76" s="61"/>
      <c r="N76" s="61"/>
      <c r="O76" s="61"/>
      <c r="P76" s="61"/>
      <c r="Q76" s="61"/>
    </row>
    <row r="77" spans="8:17">
      <c r="H77" s="64" t="s">
        <v>51</v>
      </c>
      <c r="I77" s="61"/>
      <c r="J77" s="61"/>
      <c r="K77" s="61"/>
      <c r="L77" s="61"/>
      <c r="M77" s="61"/>
      <c r="N77" s="61"/>
      <c r="O77" s="61"/>
      <c r="P77" s="61"/>
      <c r="Q77" s="61"/>
    </row>
    <row r="78" spans="8:17">
      <c r="H78" s="64" t="s">
        <v>52</v>
      </c>
      <c r="I78" s="61"/>
      <c r="J78" s="61"/>
      <c r="K78" s="61"/>
      <c r="L78" s="61"/>
      <c r="M78" s="61"/>
      <c r="N78" s="61"/>
      <c r="O78" s="61"/>
      <c r="P78" s="61"/>
      <c r="Q78" s="61"/>
    </row>
    <row r="79" spans="8:17">
      <c r="H79" s="64" t="s">
        <v>53</v>
      </c>
      <c r="I79" s="61"/>
      <c r="J79" s="61"/>
      <c r="K79" s="61"/>
      <c r="L79" s="61"/>
      <c r="M79" s="61"/>
      <c r="N79" s="61"/>
      <c r="O79" s="61"/>
      <c r="P79" s="61"/>
      <c r="Q79" s="61"/>
    </row>
    <row r="80" spans="8:17">
      <c r="H80" s="64" t="s">
        <v>54</v>
      </c>
      <c r="I80" s="61"/>
      <c r="J80" s="61"/>
      <c r="K80" s="61"/>
      <c r="L80" s="61"/>
      <c r="M80" s="61"/>
      <c r="N80" s="61"/>
      <c r="O80" s="61"/>
      <c r="P80" s="61"/>
      <c r="Q80" s="61"/>
    </row>
    <row r="81" spans="8:17">
      <c r="H81" s="64" t="s">
        <v>55</v>
      </c>
      <c r="I81" s="61"/>
      <c r="J81" s="61"/>
      <c r="K81" s="61"/>
      <c r="L81" s="61"/>
      <c r="M81" s="61"/>
      <c r="N81" s="61"/>
      <c r="O81" s="61"/>
      <c r="P81" s="61"/>
      <c r="Q81" s="61"/>
    </row>
    <row r="82" spans="8:17">
      <c r="H82" s="64" t="s">
        <v>56</v>
      </c>
      <c r="I82" s="61"/>
      <c r="J82" s="61"/>
      <c r="K82" s="61"/>
      <c r="L82" s="61"/>
      <c r="M82" s="61"/>
      <c r="N82" s="61"/>
      <c r="O82" s="61"/>
      <c r="P82" s="61"/>
      <c r="Q82" s="61"/>
    </row>
    <row r="83" spans="8:17">
      <c r="H83" s="64" t="s">
        <v>31</v>
      </c>
      <c r="I83" s="61"/>
      <c r="J83" s="61"/>
      <c r="K83" s="61"/>
      <c r="L83" s="61"/>
      <c r="M83" s="61"/>
      <c r="N83" s="61"/>
      <c r="O83" s="61"/>
      <c r="P83" s="61"/>
      <c r="Q83" s="61"/>
    </row>
    <row r="84" spans="8:17">
      <c r="H84" s="64" t="s">
        <v>57</v>
      </c>
      <c r="I84" s="61"/>
      <c r="J84" s="61"/>
      <c r="K84" s="61"/>
      <c r="L84" s="61"/>
      <c r="M84" s="61"/>
      <c r="N84" s="61"/>
      <c r="O84" s="61"/>
      <c r="P84" s="61"/>
      <c r="Q84" s="61"/>
    </row>
    <row r="85" spans="8:17">
      <c r="H85" s="64" t="s">
        <v>58</v>
      </c>
      <c r="I85" s="61"/>
      <c r="J85" s="61"/>
      <c r="K85" s="61"/>
      <c r="L85" s="61"/>
      <c r="M85" s="61"/>
      <c r="N85" s="61"/>
      <c r="O85" s="61"/>
      <c r="P85" s="61"/>
      <c r="Q85" s="61"/>
    </row>
    <row r="86" spans="8:17">
      <c r="H86" s="64" t="s">
        <v>59</v>
      </c>
      <c r="I86" s="61"/>
      <c r="J86" s="61"/>
      <c r="K86" s="61"/>
      <c r="L86" s="61"/>
      <c r="M86" s="61"/>
      <c r="N86" s="61"/>
      <c r="O86" s="61"/>
      <c r="P86" s="61"/>
      <c r="Q86" s="61"/>
    </row>
    <row r="87" spans="8:17">
      <c r="H87" s="64" t="s">
        <v>60</v>
      </c>
      <c r="I87" s="61"/>
      <c r="J87" s="61"/>
      <c r="K87" s="61"/>
      <c r="L87" s="61"/>
      <c r="M87" s="61"/>
      <c r="N87" s="61"/>
      <c r="O87" s="61"/>
      <c r="P87" s="61"/>
      <c r="Q87" s="61"/>
    </row>
    <row r="88" spans="8:17">
      <c r="H88" s="64" t="s">
        <v>61</v>
      </c>
      <c r="I88" s="61"/>
      <c r="J88" s="61"/>
      <c r="K88" s="61"/>
      <c r="L88" s="61"/>
      <c r="M88" s="61"/>
      <c r="N88" s="61"/>
      <c r="O88" s="61"/>
      <c r="P88" s="61"/>
      <c r="Q88" s="61"/>
    </row>
    <row r="89" spans="8:17">
      <c r="H89" s="64" t="s">
        <v>62</v>
      </c>
      <c r="I89" s="61"/>
      <c r="J89" s="61"/>
      <c r="K89" s="61"/>
      <c r="L89" s="61"/>
      <c r="M89" s="61"/>
      <c r="N89" s="61"/>
      <c r="O89" s="61"/>
      <c r="P89" s="61"/>
      <c r="Q89" s="61"/>
    </row>
  </sheetData>
  <mergeCells count="17">
    <mergeCell ref="C49:E49"/>
    <mergeCell ref="H47:Q47"/>
    <mergeCell ref="C55:F55"/>
    <mergeCell ref="A44:B44"/>
    <mergeCell ref="C43:E43"/>
    <mergeCell ref="C50:E50"/>
    <mergeCell ref="C51:E51"/>
    <mergeCell ref="A45:B45"/>
    <mergeCell ref="C44:E44"/>
    <mergeCell ref="C45:E45"/>
    <mergeCell ref="B47:E47"/>
    <mergeCell ref="C48:E48"/>
    <mergeCell ref="A7:F7"/>
    <mergeCell ref="C8:E8"/>
    <mergeCell ref="A9:B9"/>
    <mergeCell ref="A10:B10"/>
    <mergeCell ref="A42:B43"/>
  </mergeCells>
  <conditionalFormatting sqref="C45">
    <cfRule type="cellIs" dxfId="38" priority="1" operator="lessThan">
      <formula>70</formula>
    </cfRule>
    <cfRule type="cellIs" dxfId="37" priority="2" operator="between">
      <formula>89</formula>
      <formula>70</formula>
    </cfRule>
    <cfRule type="cellIs" dxfId="36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D9">
      <formula1>$I$58:$I$69</formula1>
    </dataValidation>
    <dataValidation type="list" allowBlank="1" showInputMessage="1" showErrorMessage="1" sqref="E9">
      <formula1>$J$58:$J$69</formula1>
    </dataValidation>
    <dataValidation type="list" allowBlank="1" showInputMessage="1" showErrorMessage="1" sqref="C14">
      <formula1>$I$48</formula1>
    </dataValidation>
    <dataValidation type="list" allowBlank="1" showInputMessage="1" showErrorMessage="1" sqref="C13">
      <formula1>"1,4"</formula1>
    </dataValidation>
    <dataValidation type="list" allowBlank="1" showInputMessage="1" showErrorMessage="1" sqref="C9">
      <formula1>$H$58:$H$88</formula1>
    </dataValidation>
    <dataValidation type="list" allowBlank="1" showInputMessage="1" showErrorMessage="1" sqref="C15">
      <formula1>"3,2"</formula1>
    </dataValidation>
    <dataValidation type="list" allowBlank="1" showInputMessage="1" showErrorMessage="1" sqref="C40">
      <formula1>"28,3"</formula1>
    </dataValidation>
    <dataValidation type="list" allowBlank="1" showInputMessage="1" showErrorMessage="1" sqref="C41">
      <formula1>"29,4"</formula1>
    </dataValidation>
    <dataValidation type="list" allowBlank="1" showInputMessage="1" showErrorMessage="1" sqref="C16">
      <formula1>"4,2"</formula1>
    </dataValidation>
    <dataValidation type="list" allowBlank="1" showInputMessage="1" showErrorMessage="1" sqref="C32">
      <formula1>"20,5"</formula1>
    </dataValidation>
    <dataValidation type="list" allowBlank="1" showInputMessage="1" showErrorMessage="1" sqref="C39">
      <formula1>"27,3"</formula1>
    </dataValidation>
    <dataValidation type="list" allowBlank="1" showInputMessage="1" showErrorMessage="1" sqref="C17">
      <formula1>"5,3"</formula1>
    </dataValidation>
    <dataValidation type="list" allowBlank="1" showInputMessage="1" showErrorMessage="1" sqref="C22">
      <formula1>"10,4"</formula1>
    </dataValidation>
    <dataValidation type="list" allowBlank="1" showInputMessage="1" showErrorMessage="1" sqref="C34">
      <formula1>"22,5"</formula1>
    </dataValidation>
    <dataValidation type="list" allowBlank="1" showInputMessage="1" showErrorMessage="1" sqref="C37">
      <formula1>"25,2"</formula1>
    </dataValidation>
    <dataValidation type="list" allowBlank="1" showInputMessage="1" showErrorMessage="1" sqref="C38">
      <formula1>"26,5"</formula1>
    </dataValidation>
    <dataValidation type="list" allowBlank="1" showInputMessage="1" showErrorMessage="1" sqref="C18">
      <formula1>"6,2"</formula1>
    </dataValidation>
    <dataValidation type="list" allowBlank="1" showInputMessage="1" showErrorMessage="1" sqref="C21">
      <formula1>"9,4"</formula1>
    </dataValidation>
    <dataValidation type="list" allowBlank="1" showInputMessage="1" showErrorMessage="1" sqref="C35">
      <formula1>"23,2"</formula1>
    </dataValidation>
    <dataValidation type="list" allowBlank="1" showInputMessage="1" showErrorMessage="1" sqref="C28">
      <formula1>"16,4"</formula1>
    </dataValidation>
    <dataValidation type="list" allowBlank="1" showInputMessage="1" showErrorMessage="1" sqref="C36">
      <formula1>"24,2"</formula1>
    </dataValidation>
    <dataValidation type="list" allowBlank="1" showInputMessage="1" showErrorMessage="1" sqref="C19">
      <formula1>"7,2"</formula1>
    </dataValidation>
    <dataValidation type="list" allowBlank="1" showInputMessage="1" showErrorMessage="1" sqref="C33">
      <formula1>"21,5"</formula1>
    </dataValidation>
    <dataValidation type="list" allowBlank="1" showInputMessage="1" showErrorMessage="1" sqref="C23">
      <formula1>"11,4"</formula1>
    </dataValidation>
    <dataValidation type="list" allowBlank="1" showInputMessage="1" showErrorMessage="1" sqref="C29">
      <formula1>"17,4"</formula1>
    </dataValidation>
    <dataValidation type="list" allowBlank="1" showInputMessage="1" showErrorMessage="1" sqref="C25">
      <formula1>"13,4"</formula1>
    </dataValidation>
    <dataValidation type="list" allowBlank="1" showInputMessage="1" showErrorMessage="1" sqref="C27">
      <formula1>$L$51</formula1>
    </dataValidation>
    <dataValidation type="list" allowBlank="1" showInputMessage="1" showErrorMessage="1" sqref="C26">
      <formula1>"14,4"</formula1>
    </dataValidation>
    <dataValidation type="list" allowBlank="1" showInputMessage="1" showErrorMessage="1" sqref="C30">
      <formula1>"18,4"</formula1>
    </dataValidation>
    <dataValidation type="list" allowBlank="1" showInputMessage="1" showErrorMessage="1" sqref="C24">
      <formula1>"12,5"</formula1>
    </dataValidation>
    <dataValidation type="list" allowBlank="1" showInputMessage="1" showErrorMessage="1" sqref="C20">
      <formula1>"8,2"</formula1>
    </dataValidation>
    <dataValidation type="list" allowBlank="1" showInputMessage="1" showErrorMessage="1" sqref="C31">
      <formula1>"19,4"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7" zoomScale="91" zoomScaleNormal="91" workbookViewId="0">
      <selection activeCell="C55" sqref="C55:F55"/>
    </sheetView>
  </sheetViews>
  <sheetFormatPr baseColWidth="10" defaultColWidth="10" defaultRowHeight="15"/>
  <cols>
    <col min="1" max="1" width="5.42578125" style="1" bestFit="1" customWidth="1"/>
    <col min="2" max="2" width="48.85546875" style="2" customWidth="1"/>
    <col min="3" max="3" width="7.7109375" style="3" customWidth="1"/>
    <col min="4" max="5" width="7.7109375" style="4" customWidth="1"/>
    <col min="6" max="6" width="50.7109375" style="2" customWidth="1"/>
    <col min="7" max="245" width="11.42578125" style="2"/>
    <col min="246" max="246" width="4.5703125" style="2" customWidth="1"/>
    <col min="247" max="247" width="32.7109375" style="2" customWidth="1"/>
    <col min="248" max="249" width="11.7109375" style="2" customWidth="1"/>
    <col min="250" max="250" width="7.7109375" style="2" customWidth="1"/>
    <col min="251" max="251" width="17" style="2" customWidth="1"/>
    <col min="252" max="501" width="11.42578125" style="2"/>
    <col min="502" max="502" width="4.5703125" style="2" customWidth="1"/>
    <col min="503" max="503" width="32.7109375" style="2" customWidth="1"/>
    <col min="504" max="505" width="11.7109375" style="2" customWidth="1"/>
    <col min="506" max="506" width="7.7109375" style="2" customWidth="1"/>
    <col min="507" max="507" width="17" style="2" customWidth="1"/>
    <col min="508" max="757" width="11.42578125" style="2"/>
    <col min="758" max="758" width="4.5703125" style="2" customWidth="1"/>
    <col min="759" max="759" width="32.7109375" style="2" customWidth="1"/>
    <col min="760" max="761" width="11.7109375" style="2" customWidth="1"/>
    <col min="762" max="762" width="7.7109375" style="2" customWidth="1"/>
    <col min="763" max="763" width="17" style="2" customWidth="1"/>
    <col min="764" max="1013" width="11.42578125" style="2"/>
    <col min="1014" max="1014" width="4.5703125" style="2" customWidth="1"/>
    <col min="1015" max="1015" width="32.7109375" style="2" customWidth="1"/>
    <col min="1016" max="1017" width="11.7109375" style="2" customWidth="1"/>
    <col min="1018" max="1018" width="7.7109375" style="2" customWidth="1"/>
    <col min="1019" max="1019" width="17" style="2" customWidth="1"/>
    <col min="1020" max="1269" width="11.42578125" style="2"/>
    <col min="1270" max="1270" width="4.5703125" style="2" customWidth="1"/>
    <col min="1271" max="1271" width="32.7109375" style="2" customWidth="1"/>
    <col min="1272" max="1273" width="11.7109375" style="2" customWidth="1"/>
    <col min="1274" max="1274" width="7.7109375" style="2" customWidth="1"/>
    <col min="1275" max="1275" width="17" style="2" customWidth="1"/>
    <col min="1276" max="1525" width="11.42578125" style="2"/>
    <col min="1526" max="1526" width="4.5703125" style="2" customWidth="1"/>
    <col min="1527" max="1527" width="32.7109375" style="2" customWidth="1"/>
    <col min="1528" max="1529" width="11.7109375" style="2" customWidth="1"/>
    <col min="1530" max="1530" width="7.7109375" style="2" customWidth="1"/>
    <col min="1531" max="1531" width="17" style="2" customWidth="1"/>
    <col min="1532" max="1781" width="11.42578125" style="2"/>
    <col min="1782" max="1782" width="4.5703125" style="2" customWidth="1"/>
    <col min="1783" max="1783" width="32.7109375" style="2" customWidth="1"/>
    <col min="1784" max="1785" width="11.7109375" style="2" customWidth="1"/>
    <col min="1786" max="1786" width="7.7109375" style="2" customWidth="1"/>
    <col min="1787" max="1787" width="17" style="2" customWidth="1"/>
    <col min="1788" max="2037" width="11.42578125" style="2"/>
    <col min="2038" max="2038" width="4.5703125" style="2" customWidth="1"/>
    <col min="2039" max="2039" width="32.7109375" style="2" customWidth="1"/>
    <col min="2040" max="2041" width="11.7109375" style="2" customWidth="1"/>
    <col min="2042" max="2042" width="7.7109375" style="2" customWidth="1"/>
    <col min="2043" max="2043" width="17" style="2" customWidth="1"/>
    <col min="2044" max="2293" width="11.42578125" style="2"/>
    <col min="2294" max="2294" width="4.5703125" style="2" customWidth="1"/>
    <col min="2295" max="2295" width="32.7109375" style="2" customWidth="1"/>
    <col min="2296" max="2297" width="11.7109375" style="2" customWidth="1"/>
    <col min="2298" max="2298" width="7.7109375" style="2" customWidth="1"/>
    <col min="2299" max="2299" width="17" style="2" customWidth="1"/>
    <col min="2300" max="2549" width="11.42578125" style="2"/>
    <col min="2550" max="2550" width="4.5703125" style="2" customWidth="1"/>
    <col min="2551" max="2551" width="32.7109375" style="2" customWidth="1"/>
    <col min="2552" max="2553" width="11.7109375" style="2" customWidth="1"/>
    <col min="2554" max="2554" width="7.7109375" style="2" customWidth="1"/>
    <col min="2555" max="2555" width="17" style="2" customWidth="1"/>
    <col min="2556" max="2805" width="11.42578125" style="2"/>
    <col min="2806" max="2806" width="4.5703125" style="2" customWidth="1"/>
    <col min="2807" max="2807" width="32.7109375" style="2" customWidth="1"/>
    <col min="2808" max="2809" width="11.7109375" style="2" customWidth="1"/>
    <col min="2810" max="2810" width="7.7109375" style="2" customWidth="1"/>
    <col min="2811" max="2811" width="17" style="2" customWidth="1"/>
    <col min="2812" max="3061" width="11.42578125" style="2"/>
    <col min="3062" max="3062" width="4.5703125" style="2" customWidth="1"/>
    <col min="3063" max="3063" width="32.7109375" style="2" customWidth="1"/>
    <col min="3064" max="3065" width="11.7109375" style="2" customWidth="1"/>
    <col min="3066" max="3066" width="7.7109375" style="2" customWidth="1"/>
    <col min="3067" max="3067" width="17" style="2" customWidth="1"/>
    <col min="3068" max="3317" width="11.42578125" style="2"/>
    <col min="3318" max="3318" width="4.5703125" style="2" customWidth="1"/>
    <col min="3319" max="3319" width="32.7109375" style="2" customWidth="1"/>
    <col min="3320" max="3321" width="11.7109375" style="2" customWidth="1"/>
    <col min="3322" max="3322" width="7.7109375" style="2" customWidth="1"/>
    <col min="3323" max="3323" width="17" style="2" customWidth="1"/>
    <col min="3324" max="3573" width="11.42578125" style="2"/>
    <col min="3574" max="3574" width="4.5703125" style="2" customWidth="1"/>
    <col min="3575" max="3575" width="32.7109375" style="2" customWidth="1"/>
    <col min="3576" max="3577" width="11.7109375" style="2" customWidth="1"/>
    <col min="3578" max="3578" width="7.7109375" style="2" customWidth="1"/>
    <col min="3579" max="3579" width="17" style="2" customWidth="1"/>
    <col min="3580" max="3829" width="11.42578125" style="2"/>
    <col min="3830" max="3830" width="4.5703125" style="2" customWidth="1"/>
    <col min="3831" max="3831" width="32.7109375" style="2" customWidth="1"/>
    <col min="3832" max="3833" width="11.7109375" style="2" customWidth="1"/>
    <col min="3834" max="3834" width="7.7109375" style="2" customWidth="1"/>
    <col min="3835" max="3835" width="17" style="2" customWidth="1"/>
    <col min="3836" max="4085" width="11.42578125" style="2"/>
    <col min="4086" max="4086" width="4.5703125" style="2" customWidth="1"/>
    <col min="4087" max="4087" width="32.7109375" style="2" customWidth="1"/>
    <col min="4088" max="4089" width="11.7109375" style="2" customWidth="1"/>
    <col min="4090" max="4090" width="7.7109375" style="2" customWidth="1"/>
    <col min="4091" max="4091" width="17" style="2" customWidth="1"/>
    <col min="4092" max="4341" width="11.42578125" style="2"/>
    <col min="4342" max="4342" width="4.5703125" style="2" customWidth="1"/>
    <col min="4343" max="4343" width="32.7109375" style="2" customWidth="1"/>
    <col min="4344" max="4345" width="11.7109375" style="2" customWidth="1"/>
    <col min="4346" max="4346" width="7.7109375" style="2" customWidth="1"/>
    <col min="4347" max="4347" width="17" style="2" customWidth="1"/>
    <col min="4348" max="4597" width="11.42578125" style="2"/>
    <col min="4598" max="4598" width="4.5703125" style="2" customWidth="1"/>
    <col min="4599" max="4599" width="32.7109375" style="2" customWidth="1"/>
    <col min="4600" max="4601" width="11.7109375" style="2" customWidth="1"/>
    <col min="4602" max="4602" width="7.7109375" style="2" customWidth="1"/>
    <col min="4603" max="4603" width="17" style="2" customWidth="1"/>
    <col min="4604" max="4853" width="11.42578125" style="2"/>
    <col min="4854" max="4854" width="4.5703125" style="2" customWidth="1"/>
    <col min="4855" max="4855" width="32.7109375" style="2" customWidth="1"/>
    <col min="4856" max="4857" width="11.7109375" style="2" customWidth="1"/>
    <col min="4858" max="4858" width="7.7109375" style="2" customWidth="1"/>
    <col min="4859" max="4859" width="17" style="2" customWidth="1"/>
    <col min="4860" max="5109" width="11.42578125" style="2"/>
    <col min="5110" max="5110" width="4.5703125" style="2" customWidth="1"/>
    <col min="5111" max="5111" width="32.7109375" style="2" customWidth="1"/>
    <col min="5112" max="5113" width="11.7109375" style="2" customWidth="1"/>
    <col min="5114" max="5114" width="7.7109375" style="2" customWidth="1"/>
    <col min="5115" max="5115" width="17" style="2" customWidth="1"/>
    <col min="5116" max="5365" width="11.42578125" style="2"/>
    <col min="5366" max="5366" width="4.5703125" style="2" customWidth="1"/>
    <col min="5367" max="5367" width="32.7109375" style="2" customWidth="1"/>
    <col min="5368" max="5369" width="11.7109375" style="2" customWidth="1"/>
    <col min="5370" max="5370" width="7.7109375" style="2" customWidth="1"/>
    <col min="5371" max="5371" width="17" style="2" customWidth="1"/>
    <col min="5372" max="5621" width="11.42578125" style="2"/>
    <col min="5622" max="5622" width="4.5703125" style="2" customWidth="1"/>
    <col min="5623" max="5623" width="32.7109375" style="2" customWidth="1"/>
    <col min="5624" max="5625" width="11.7109375" style="2" customWidth="1"/>
    <col min="5626" max="5626" width="7.7109375" style="2" customWidth="1"/>
    <col min="5627" max="5627" width="17" style="2" customWidth="1"/>
    <col min="5628" max="5877" width="11.42578125" style="2"/>
    <col min="5878" max="5878" width="4.5703125" style="2" customWidth="1"/>
    <col min="5879" max="5879" width="32.7109375" style="2" customWidth="1"/>
    <col min="5880" max="5881" width="11.7109375" style="2" customWidth="1"/>
    <col min="5882" max="5882" width="7.7109375" style="2" customWidth="1"/>
    <col min="5883" max="5883" width="17" style="2" customWidth="1"/>
    <col min="5884" max="6133" width="11.42578125" style="2"/>
    <col min="6134" max="6134" width="4.5703125" style="2" customWidth="1"/>
    <col min="6135" max="6135" width="32.7109375" style="2" customWidth="1"/>
    <col min="6136" max="6137" width="11.7109375" style="2" customWidth="1"/>
    <col min="6138" max="6138" width="7.7109375" style="2" customWidth="1"/>
    <col min="6139" max="6139" width="17" style="2" customWidth="1"/>
    <col min="6140" max="6389" width="11.42578125" style="2"/>
    <col min="6390" max="6390" width="4.5703125" style="2" customWidth="1"/>
    <col min="6391" max="6391" width="32.7109375" style="2" customWidth="1"/>
    <col min="6392" max="6393" width="11.7109375" style="2" customWidth="1"/>
    <col min="6394" max="6394" width="7.7109375" style="2" customWidth="1"/>
    <col min="6395" max="6395" width="17" style="2" customWidth="1"/>
    <col min="6396" max="6645" width="11.42578125" style="2"/>
    <col min="6646" max="6646" width="4.5703125" style="2" customWidth="1"/>
    <col min="6647" max="6647" width="32.7109375" style="2" customWidth="1"/>
    <col min="6648" max="6649" width="11.7109375" style="2" customWidth="1"/>
    <col min="6650" max="6650" width="7.7109375" style="2" customWidth="1"/>
    <col min="6651" max="6651" width="17" style="2" customWidth="1"/>
    <col min="6652" max="6901" width="11.42578125" style="2"/>
    <col min="6902" max="6902" width="4.5703125" style="2" customWidth="1"/>
    <col min="6903" max="6903" width="32.7109375" style="2" customWidth="1"/>
    <col min="6904" max="6905" width="11.7109375" style="2" customWidth="1"/>
    <col min="6906" max="6906" width="7.7109375" style="2" customWidth="1"/>
    <col min="6907" max="6907" width="17" style="2" customWidth="1"/>
    <col min="6908" max="7157" width="11.42578125" style="2"/>
    <col min="7158" max="7158" width="4.5703125" style="2" customWidth="1"/>
    <col min="7159" max="7159" width="32.7109375" style="2" customWidth="1"/>
    <col min="7160" max="7161" width="11.7109375" style="2" customWidth="1"/>
    <col min="7162" max="7162" width="7.7109375" style="2" customWidth="1"/>
    <col min="7163" max="7163" width="17" style="2" customWidth="1"/>
    <col min="7164" max="7413" width="11.42578125" style="2"/>
    <col min="7414" max="7414" width="4.5703125" style="2" customWidth="1"/>
    <col min="7415" max="7415" width="32.7109375" style="2" customWidth="1"/>
    <col min="7416" max="7417" width="11.7109375" style="2" customWidth="1"/>
    <col min="7418" max="7418" width="7.7109375" style="2" customWidth="1"/>
    <col min="7419" max="7419" width="17" style="2" customWidth="1"/>
    <col min="7420" max="7669" width="11.42578125" style="2"/>
    <col min="7670" max="7670" width="4.5703125" style="2" customWidth="1"/>
    <col min="7671" max="7671" width="32.7109375" style="2" customWidth="1"/>
    <col min="7672" max="7673" width="11.7109375" style="2" customWidth="1"/>
    <col min="7674" max="7674" width="7.7109375" style="2" customWidth="1"/>
    <col min="7675" max="7675" width="17" style="2" customWidth="1"/>
    <col min="7676" max="7925" width="11.42578125" style="2"/>
    <col min="7926" max="7926" width="4.5703125" style="2" customWidth="1"/>
    <col min="7927" max="7927" width="32.7109375" style="2" customWidth="1"/>
    <col min="7928" max="7929" width="11.7109375" style="2" customWidth="1"/>
    <col min="7930" max="7930" width="7.7109375" style="2" customWidth="1"/>
    <col min="7931" max="7931" width="17" style="2" customWidth="1"/>
    <col min="7932" max="8181" width="11.42578125" style="2"/>
    <col min="8182" max="8182" width="4.5703125" style="2" customWidth="1"/>
    <col min="8183" max="8183" width="32.7109375" style="2" customWidth="1"/>
    <col min="8184" max="8185" width="11.7109375" style="2" customWidth="1"/>
    <col min="8186" max="8186" width="7.7109375" style="2" customWidth="1"/>
    <col min="8187" max="8187" width="17" style="2" customWidth="1"/>
    <col min="8188" max="8437" width="11.42578125" style="2"/>
    <col min="8438" max="8438" width="4.5703125" style="2" customWidth="1"/>
    <col min="8439" max="8439" width="32.7109375" style="2" customWidth="1"/>
    <col min="8440" max="8441" width="11.7109375" style="2" customWidth="1"/>
    <col min="8442" max="8442" width="7.7109375" style="2" customWidth="1"/>
    <col min="8443" max="8443" width="17" style="2" customWidth="1"/>
    <col min="8444" max="8693" width="11.42578125" style="2"/>
    <col min="8694" max="8694" width="4.5703125" style="2" customWidth="1"/>
    <col min="8695" max="8695" width="32.7109375" style="2" customWidth="1"/>
    <col min="8696" max="8697" width="11.7109375" style="2" customWidth="1"/>
    <col min="8698" max="8698" width="7.7109375" style="2" customWidth="1"/>
    <col min="8699" max="8699" width="17" style="2" customWidth="1"/>
    <col min="8700" max="8949" width="11.42578125" style="2"/>
    <col min="8950" max="8950" width="4.5703125" style="2" customWidth="1"/>
    <col min="8951" max="8951" width="32.7109375" style="2" customWidth="1"/>
    <col min="8952" max="8953" width="11.7109375" style="2" customWidth="1"/>
    <col min="8954" max="8954" width="7.7109375" style="2" customWidth="1"/>
    <col min="8955" max="8955" width="17" style="2" customWidth="1"/>
    <col min="8956" max="9205" width="11.42578125" style="2"/>
    <col min="9206" max="9206" width="4.5703125" style="2" customWidth="1"/>
    <col min="9207" max="9207" width="32.7109375" style="2" customWidth="1"/>
    <col min="9208" max="9209" width="11.7109375" style="2" customWidth="1"/>
    <col min="9210" max="9210" width="7.7109375" style="2" customWidth="1"/>
    <col min="9211" max="9211" width="17" style="2" customWidth="1"/>
    <col min="9212" max="9461" width="11.42578125" style="2"/>
    <col min="9462" max="9462" width="4.5703125" style="2" customWidth="1"/>
    <col min="9463" max="9463" width="32.7109375" style="2" customWidth="1"/>
    <col min="9464" max="9465" width="11.7109375" style="2" customWidth="1"/>
    <col min="9466" max="9466" width="7.7109375" style="2" customWidth="1"/>
    <col min="9467" max="9467" width="17" style="2" customWidth="1"/>
    <col min="9468" max="9717" width="11.42578125" style="2"/>
    <col min="9718" max="9718" width="4.5703125" style="2" customWidth="1"/>
    <col min="9719" max="9719" width="32.7109375" style="2" customWidth="1"/>
    <col min="9720" max="9721" width="11.7109375" style="2" customWidth="1"/>
    <col min="9722" max="9722" width="7.7109375" style="2" customWidth="1"/>
    <col min="9723" max="9723" width="17" style="2" customWidth="1"/>
    <col min="9724" max="9973" width="11.42578125" style="2"/>
    <col min="9974" max="9974" width="4.5703125" style="2" customWidth="1"/>
    <col min="9975" max="9975" width="32.7109375" style="2" customWidth="1"/>
    <col min="9976" max="9977" width="11.7109375" style="2" customWidth="1"/>
    <col min="9978" max="9978" width="7.7109375" style="2" customWidth="1"/>
    <col min="9979" max="9979" width="17" style="2" customWidth="1"/>
    <col min="9980" max="10229" width="11.42578125" style="2"/>
    <col min="10230" max="10230" width="4.5703125" style="2" customWidth="1"/>
    <col min="10231" max="10231" width="32.7109375" style="2" customWidth="1"/>
    <col min="10232" max="10233" width="11.7109375" style="2" customWidth="1"/>
    <col min="10234" max="10234" width="7.7109375" style="2" customWidth="1"/>
    <col min="10235" max="10235" width="17" style="2" customWidth="1"/>
    <col min="10236" max="10485" width="11.42578125" style="2"/>
    <col min="10486" max="10486" width="4.5703125" style="2" customWidth="1"/>
    <col min="10487" max="10487" width="32.7109375" style="2" customWidth="1"/>
    <col min="10488" max="10489" width="11.7109375" style="2" customWidth="1"/>
    <col min="10490" max="10490" width="7.7109375" style="2" customWidth="1"/>
    <col min="10491" max="10491" width="17" style="2" customWidth="1"/>
    <col min="10492" max="10741" width="11.42578125" style="2"/>
    <col min="10742" max="10742" width="4.5703125" style="2" customWidth="1"/>
    <col min="10743" max="10743" width="32.7109375" style="2" customWidth="1"/>
    <col min="10744" max="10745" width="11.7109375" style="2" customWidth="1"/>
    <col min="10746" max="10746" width="7.7109375" style="2" customWidth="1"/>
    <col min="10747" max="10747" width="17" style="2" customWidth="1"/>
    <col min="10748" max="10997" width="11.42578125" style="2"/>
    <col min="10998" max="10998" width="4.5703125" style="2" customWidth="1"/>
    <col min="10999" max="10999" width="32.7109375" style="2" customWidth="1"/>
    <col min="11000" max="11001" width="11.7109375" style="2" customWidth="1"/>
    <col min="11002" max="11002" width="7.7109375" style="2" customWidth="1"/>
    <col min="11003" max="11003" width="17" style="2" customWidth="1"/>
    <col min="11004" max="11253" width="11.42578125" style="2"/>
    <col min="11254" max="11254" width="4.5703125" style="2" customWidth="1"/>
    <col min="11255" max="11255" width="32.7109375" style="2" customWidth="1"/>
    <col min="11256" max="11257" width="11.7109375" style="2" customWidth="1"/>
    <col min="11258" max="11258" width="7.7109375" style="2" customWidth="1"/>
    <col min="11259" max="11259" width="17" style="2" customWidth="1"/>
    <col min="11260" max="11509" width="11.42578125" style="2"/>
    <col min="11510" max="11510" width="4.5703125" style="2" customWidth="1"/>
    <col min="11511" max="11511" width="32.7109375" style="2" customWidth="1"/>
    <col min="11512" max="11513" width="11.7109375" style="2" customWidth="1"/>
    <col min="11514" max="11514" width="7.7109375" style="2" customWidth="1"/>
    <col min="11515" max="11515" width="17" style="2" customWidth="1"/>
    <col min="11516" max="11765" width="11.42578125" style="2"/>
    <col min="11766" max="11766" width="4.5703125" style="2" customWidth="1"/>
    <col min="11767" max="11767" width="32.7109375" style="2" customWidth="1"/>
    <col min="11768" max="11769" width="11.7109375" style="2" customWidth="1"/>
    <col min="11770" max="11770" width="7.7109375" style="2" customWidth="1"/>
    <col min="11771" max="11771" width="17" style="2" customWidth="1"/>
    <col min="11772" max="12021" width="11.42578125" style="2"/>
    <col min="12022" max="12022" width="4.5703125" style="2" customWidth="1"/>
    <col min="12023" max="12023" width="32.7109375" style="2" customWidth="1"/>
    <col min="12024" max="12025" width="11.7109375" style="2" customWidth="1"/>
    <col min="12026" max="12026" width="7.7109375" style="2" customWidth="1"/>
    <col min="12027" max="12027" width="17" style="2" customWidth="1"/>
    <col min="12028" max="12277" width="11.42578125" style="2"/>
    <col min="12278" max="12278" width="4.5703125" style="2" customWidth="1"/>
    <col min="12279" max="12279" width="32.7109375" style="2" customWidth="1"/>
    <col min="12280" max="12281" width="11.7109375" style="2" customWidth="1"/>
    <col min="12282" max="12282" width="7.7109375" style="2" customWidth="1"/>
    <col min="12283" max="12283" width="17" style="2" customWidth="1"/>
    <col min="12284" max="12533" width="11.42578125" style="2"/>
    <col min="12534" max="12534" width="4.5703125" style="2" customWidth="1"/>
    <col min="12535" max="12535" width="32.7109375" style="2" customWidth="1"/>
    <col min="12536" max="12537" width="11.7109375" style="2" customWidth="1"/>
    <col min="12538" max="12538" width="7.7109375" style="2" customWidth="1"/>
    <col min="12539" max="12539" width="17" style="2" customWidth="1"/>
    <col min="12540" max="12789" width="11.42578125" style="2"/>
    <col min="12790" max="12790" width="4.5703125" style="2" customWidth="1"/>
    <col min="12791" max="12791" width="32.7109375" style="2" customWidth="1"/>
    <col min="12792" max="12793" width="11.7109375" style="2" customWidth="1"/>
    <col min="12794" max="12794" width="7.7109375" style="2" customWidth="1"/>
    <col min="12795" max="12795" width="17" style="2" customWidth="1"/>
    <col min="12796" max="13045" width="11.42578125" style="2"/>
    <col min="13046" max="13046" width="4.5703125" style="2" customWidth="1"/>
    <col min="13047" max="13047" width="32.7109375" style="2" customWidth="1"/>
    <col min="13048" max="13049" width="11.7109375" style="2" customWidth="1"/>
    <col min="13050" max="13050" width="7.7109375" style="2" customWidth="1"/>
    <col min="13051" max="13051" width="17" style="2" customWidth="1"/>
    <col min="13052" max="13301" width="11.42578125" style="2"/>
    <col min="13302" max="13302" width="4.5703125" style="2" customWidth="1"/>
    <col min="13303" max="13303" width="32.7109375" style="2" customWidth="1"/>
    <col min="13304" max="13305" width="11.7109375" style="2" customWidth="1"/>
    <col min="13306" max="13306" width="7.7109375" style="2" customWidth="1"/>
    <col min="13307" max="13307" width="17" style="2" customWidth="1"/>
    <col min="13308" max="13557" width="11.42578125" style="2"/>
    <col min="13558" max="13558" width="4.5703125" style="2" customWidth="1"/>
    <col min="13559" max="13559" width="32.7109375" style="2" customWidth="1"/>
    <col min="13560" max="13561" width="11.7109375" style="2" customWidth="1"/>
    <col min="13562" max="13562" width="7.7109375" style="2" customWidth="1"/>
    <col min="13563" max="13563" width="17" style="2" customWidth="1"/>
    <col min="13564" max="13813" width="11.42578125" style="2"/>
    <col min="13814" max="13814" width="4.5703125" style="2" customWidth="1"/>
    <col min="13815" max="13815" width="32.7109375" style="2" customWidth="1"/>
    <col min="13816" max="13817" width="11.7109375" style="2" customWidth="1"/>
    <col min="13818" max="13818" width="7.7109375" style="2" customWidth="1"/>
    <col min="13819" max="13819" width="17" style="2" customWidth="1"/>
    <col min="13820" max="14069" width="11.42578125" style="2"/>
    <col min="14070" max="14070" width="4.5703125" style="2" customWidth="1"/>
    <col min="14071" max="14071" width="32.7109375" style="2" customWidth="1"/>
    <col min="14072" max="14073" width="11.7109375" style="2" customWidth="1"/>
    <col min="14074" max="14074" width="7.7109375" style="2" customWidth="1"/>
    <col min="14075" max="14075" width="17" style="2" customWidth="1"/>
    <col min="14076" max="14325" width="11.42578125" style="2"/>
    <col min="14326" max="14326" width="4.5703125" style="2" customWidth="1"/>
    <col min="14327" max="14327" width="32.7109375" style="2" customWidth="1"/>
    <col min="14328" max="14329" width="11.7109375" style="2" customWidth="1"/>
    <col min="14330" max="14330" width="7.7109375" style="2" customWidth="1"/>
    <col min="14331" max="14331" width="17" style="2" customWidth="1"/>
    <col min="14332" max="14581" width="11.42578125" style="2"/>
    <col min="14582" max="14582" width="4.5703125" style="2" customWidth="1"/>
    <col min="14583" max="14583" width="32.7109375" style="2" customWidth="1"/>
    <col min="14584" max="14585" width="11.7109375" style="2" customWidth="1"/>
    <col min="14586" max="14586" width="7.7109375" style="2" customWidth="1"/>
    <col min="14587" max="14587" width="17" style="2" customWidth="1"/>
    <col min="14588" max="14837" width="11.42578125" style="2"/>
    <col min="14838" max="14838" width="4.5703125" style="2" customWidth="1"/>
    <col min="14839" max="14839" width="32.7109375" style="2" customWidth="1"/>
    <col min="14840" max="14841" width="11.7109375" style="2" customWidth="1"/>
    <col min="14842" max="14842" width="7.7109375" style="2" customWidth="1"/>
    <col min="14843" max="14843" width="17" style="2" customWidth="1"/>
    <col min="14844" max="15093" width="11.42578125" style="2"/>
    <col min="15094" max="15094" width="4.5703125" style="2" customWidth="1"/>
    <col min="15095" max="15095" width="32.7109375" style="2" customWidth="1"/>
    <col min="15096" max="15097" width="11.7109375" style="2" customWidth="1"/>
    <col min="15098" max="15098" width="7.7109375" style="2" customWidth="1"/>
    <col min="15099" max="15099" width="17" style="2" customWidth="1"/>
    <col min="15100" max="15349" width="11.42578125" style="2"/>
    <col min="15350" max="15350" width="4.5703125" style="2" customWidth="1"/>
    <col min="15351" max="15351" width="32.7109375" style="2" customWidth="1"/>
    <col min="15352" max="15353" width="11.7109375" style="2" customWidth="1"/>
    <col min="15354" max="15354" width="7.7109375" style="2" customWidth="1"/>
    <col min="15355" max="15355" width="17" style="2" customWidth="1"/>
    <col min="15356" max="15605" width="11.42578125" style="2"/>
    <col min="15606" max="15606" width="4.5703125" style="2" customWidth="1"/>
    <col min="15607" max="15607" width="32.7109375" style="2" customWidth="1"/>
    <col min="15608" max="15609" width="11.7109375" style="2" customWidth="1"/>
    <col min="15610" max="15610" width="7.7109375" style="2" customWidth="1"/>
    <col min="15611" max="15611" width="17" style="2" customWidth="1"/>
    <col min="15612" max="15861" width="11.42578125" style="2"/>
    <col min="15862" max="15862" width="4.5703125" style="2" customWidth="1"/>
    <col min="15863" max="15863" width="32.7109375" style="2" customWidth="1"/>
    <col min="15864" max="15865" width="11.7109375" style="2" customWidth="1"/>
    <col min="15866" max="15866" width="7.7109375" style="2" customWidth="1"/>
    <col min="15867" max="15867" width="17" style="2" customWidth="1"/>
    <col min="15868" max="16384" width="11.42578125" style="2"/>
  </cols>
  <sheetData>
    <row r="7" spans="1:6" ht="15.75" customHeight="1">
      <c r="A7" s="116" t="s">
        <v>85</v>
      </c>
      <c r="B7" s="116"/>
      <c r="C7" s="116"/>
      <c r="D7" s="116"/>
      <c r="E7" s="116"/>
      <c r="F7" s="116"/>
    </row>
    <row r="8" spans="1:6" ht="14.25" customHeight="1">
      <c r="A8" s="6"/>
      <c r="B8" s="7"/>
      <c r="C8" s="117" t="s">
        <v>30</v>
      </c>
      <c r="D8" s="117"/>
      <c r="E8" s="117"/>
      <c r="F8" s="7"/>
    </row>
    <row r="9" spans="1:6" ht="15.75" customHeight="1">
      <c r="A9" s="118" t="s">
        <v>127</v>
      </c>
      <c r="B9" s="118"/>
      <c r="C9" s="8" t="s">
        <v>49</v>
      </c>
      <c r="D9" s="9" t="s">
        <v>32</v>
      </c>
      <c r="E9" s="9">
        <v>2025</v>
      </c>
      <c r="F9" s="10"/>
    </row>
    <row r="10" spans="1:6" ht="15.75" customHeight="1">
      <c r="A10" s="119" t="s">
        <v>135</v>
      </c>
      <c r="B10" s="119"/>
      <c r="C10" s="11" t="s">
        <v>27</v>
      </c>
      <c r="D10" s="11" t="s">
        <v>28</v>
      </c>
      <c r="E10" s="11" t="s">
        <v>29</v>
      </c>
      <c r="F10" s="12"/>
    </row>
    <row r="11" spans="1:6">
      <c r="A11" s="13"/>
      <c r="B11" s="13"/>
      <c r="C11" s="13"/>
      <c r="D11" s="13"/>
      <c r="E11" s="13"/>
      <c r="F11" s="12"/>
    </row>
    <row r="12" spans="1:6">
      <c r="A12" s="14" t="s">
        <v>13</v>
      </c>
      <c r="B12" s="15" t="s">
        <v>0</v>
      </c>
      <c r="C12" s="14" t="s">
        <v>11</v>
      </c>
      <c r="D12" s="14" t="s">
        <v>12</v>
      </c>
      <c r="E12" s="14" t="s">
        <v>1</v>
      </c>
      <c r="F12" s="16" t="s">
        <v>2</v>
      </c>
    </row>
    <row r="13" spans="1:6" ht="25.5">
      <c r="A13" s="21">
        <v>1</v>
      </c>
      <c r="B13" s="18" t="s">
        <v>86</v>
      </c>
      <c r="C13" s="19">
        <v>4</v>
      </c>
      <c r="D13" s="19"/>
      <c r="E13" s="19"/>
      <c r="F13" s="20"/>
    </row>
    <row r="14" spans="1:6" ht="25.5">
      <c r="A14" s="21">
        <f>A13+1</f>
        <v>2</v>
      </c>
      <c r="B14" s="18" t="s">
        <v>87</v>
      </c>
      <c r="C14" s="19">
        <v>2</v>
      </c>
      <c r="D14" s="19"/>
      <c r="E14" s="19"/>
      <c r="F14" s="20"/>
    </row>
    <row r="15" spans="1:6" ht="25.5">
      <c r="A15" s="21">
        <f t="shared" ref="A15:A41" si="0">A14+1</f>
        <v>3</v>
      </c>
      <c r="B15" s="22" t="s">
        <v>88</v>
      </c>
      <c r="C15" s="23">
        <v>2</v>
      </c>
      <c r="D15" s="23"/>
      <c r="E15" s="17"/>
      <c r="F15" s="26"/>
    </row>
    <row r="16" spans="1:6">
      <c r="A16" s="21">
        <f t="shared" si="0"/>
        <v>4</v>
      </c>
      <c r="B16" s="18" t="s">
        <v>89</v>
      </c>
      <c r="C16" s="23">
        <v>2</v>
      </c>
      <c r="D16" s="23"/>
      <c r="E16" s="17"/>
      <c r="F16" s="24"/>
    </row>
    <row r="17" spans="1:6" ht="25.5">
      <c r="A17" s="21">
        <f t="shared" si="0"/>
        <v>5</v>
      </c>
      <c r="B17" s="22" t="s">
        <v>90</v>
      </c>
      <c r="C17" s="23">
        <v>3</v>
      </c>
      <c r="D17" s="23"/>
      <c r="E17" s="17"/>
      <c r="F17" s="24"/>
    </row>
    <row r="18" spans="1:6">
      <c r="A18" s="21">
        <f t="shared" si="0"/>
        <v>6</v>
      </c>
      <c r="B18" s="22" t="s">
        <v>98</v>
      </c>
      <c r="C18" s="23">
        <v>2</v>
      </c>
      <c r="D18" s="23"/>
      <c r="E18" s="17"/>
      <c r="F18" s="24"/>
    </row>
    <row r="19" spans="1:6" ht="25.5">
      <c r="A19" s="21">
        <f t="shared" si="0"/>
        <v>7</v>
      </c>
      <c r="B19" s="18" t="s">
        <v>91</v>
      </c>
      <c r="C19" s="23">
        <v>2</v>
      </c>
      <c r="D19" s="23"/>
      <c r="E19" s="17"/>
      <c r="F19" s="24"/>
    </row>
    <row r="20" spans="1:6" ht="38.25">
      <c r="A20" s="21">
        <f t="shared" si="0"/>
        <v>8</v>
      </c>
      <c r="B20" s="18" t="s">
        <v>92</v>
      </c>
      <c r="C20" s="23">
        <v>2</v>
      </c>
      <c r="D20" s="23"/>
      <c r="E20" s="17"/>
      <c r="F20" s="71"/>
    </row>
    <row r="21" spans="1:6" ht="26.25" customHeight="1">
      <c r="A21" s="21">
        <f t="shared" si="0"/>
        <v>9</v>
      </c>
      <c r="B21" s="22" t="s">
        <v>93</v>
      </c>
      <c r="C21" s="23"/>
      <c r="D21" s="23" t="s">
        <v>137</v>
      </c>
      <c r="E21" s="17"/>
      <c r="F21" s="26" t="s">
        <v>147</v>
      </c>
    </row>
    <row r="22" spans="1:6" ht="25.5">
      <c r="A22" s="21">
        <f t="shared" si="0"/>
        <v>10</v>
      </c>
      <c r="B22" s="68" t="s">
        <v>94</v>
      </c>
      <c r="C22" s="23">
        <v>4</v>
      </c>
      <c r="D22" s="23"/>
      <c r="E22" s="17"/>
      <c r="F22" s="24"/>
    </row>
    <row r="23" spans="1:6" ht="26.25" customHeight="1">
      <c r="A23" s="21">
        <f t="shared" si="0"/>
        <v>11</v>
      </c>
      <c r="B23" s="68" t="s">
        <v>95</v>
      </c>
      <c r="C23" s="23">
        <v>4</v>
      </c>
      <c r="D23" s="23"/>
      <c r="E23" s="17"/>
      <c r="F23" s="24"/>
    </row>
    <row r="24" spans="1:6" ht="25.5">
      <c r="A24" s="21">
        <f t="shared" si="0"/>
        <v>12</v>
      </c>
      <c r="B24" s="68" t="s">
        <v>96</v>
      </c>
      <c r="C24" s="23">
        <v>5</v>
      </c>
      <c r="D24" s="23"/>
      <c r="E24" s="17"/>
      <c r="F24" s="24"/>
    </row>
    <row r="25" spans="1:6" ht="25.5">
      <c r="A25" s="21">
        <f t="shared" si="0"/>
        <v>13</v>
      </c>
      <c r="B25" s="68" t="s">
        <v>112</v>
      </c>
      <c r="C25" s="23">
        <v>4</v>
      </c>
      <c r="D25" s="23"/>
      <c r="E25" s="17"/>
      <c r="F25" s="24"/>
    </row>
    <row r="26" spans="1:6" ht="26.25" customHeight="1">
      <c r="A26" s="21">
        <f t="shared" si="0"/>
        <v>14</v>
      </c>
      <c r="B26" s="22" t="s">
        <v>97</v>
      </c>
      <c r="C26" s="23">
        <v>4</v>
      </c>
      <c r="D26" s="23"/>
      <c r="E26" s="17"/>
      <c r="F26" s="24"/>
    </row>
    <row r="27" spans="1:6" ht="25.5">
      <c r="A27" s="21">
        <f t="shared" si="0"/>
        <v>15</v>
      </c>
      <c r="B27" s="22" t="s">
        <v>125</v>
      </c>
      <c r="C27" s="23"/>
      <c r="D27" s="23"/>
      <c r="E27" s="17">
        <v>4</v>
      </c>
      <c r="F27" s="24"/>
    </row>
    <row r="28" spans="1:6">
      <c r="A28" s="21">
        <f t="shared" si="0"/>
        <v>16</v>
      </c>
      <c r="B28" s="18" t="s">
        <v>99</v>
      </c>
      <c r="C28" s="23">
        <v>4</v>
      </c>
      <c r="D28" s="23"/>
      <c r="E28" s="17"/>
      <c r="F28" s="24"/>
    </row>
    <row r="29" spans="1:6" ht="25.5">
      <c r="A29" s="21">
        <f t="shared" si="0"/>
        <v>17</v>
      </c>
      <c r="B29" s="18" t="s">
        <v>100</v>
      </c>
      <c r="C29" s="23">
        <v>4</v>
      </c>
      <c r="D29" s="23"/>
      <c r="E29" s="17"/>
      <c r="F29" s="24"/>
    </row>
    <row r="30" spans="1:6" ht="25.5">
      <c r="A30" s="21">
        <f t="shared" si="0"/>
        <v>18</v>
      </c>
      <c r="B30" s="22" t="s">
        <v>101</v>
      </c>
      <c r="C30" s="23">
        <v>4</v>
      </c>
      <c r="D30" s="23"/>
      <c r="E30" s="17"/>
      <c r="F30" s="24"/>
    </row>
    <row r="31" spans="1:6" ht="25.5">
      <c r="A31" s="21">
        <f t="shared" si="0"/>
        <v>19</v>
      </c>
      <c r="B31" s="18" t="s">
        <v>102</v>
      </c>
      <c r="C31" s="23">
        <v>4</v>
      </c>
      <c r="D31" s="23"/>
      <c r="E31" s="17"/>
      <c r="F31" s="24"/>
    </row>
    <row r="32" spans="1:6" ht="25.5">
      <c r="A32" s="21">
        <f t="shared" si="0"/>
        <v>20</v>
      </c>
      <c r="B32" s="18" t="s">
        <v>103</v>
      </c>
      <c r="C32" s="23">
        <v>5</v>
      </c>
      <c r="D32" s="23"/>
      <c r="E32" s="17"/>
      <c r="F32" s="24"/>
    </row>
    <row r="33" spans="1:17">
      <c r="A33" s="21">
        <f t="shared" si="0"/>
        <v>21</v>
      </c>
      <c r="B33" s="18" t="s">
        <v>104</v>
      </c>
      <c r="C33" s="23">
        <v>5</v>
      </c>
      <c r="D33" s="23"/>
      <c r="E33" s="17"/>
      <c r="F33" s="24"/>
    </row>
    <row r="34" spans="1:17" ht="25.5">
      <c r="A34" s="21">
        <f t="shared" si="0"/>
        <v>22</v>
      </c>
      <c r="B34" s="18" t="s">
        <v>105</v>
      </c>
      <c r="C34" s="23">
        <v>5</v>
      </c>
      <c r="D34" s="23"/>
      <c r="E34" s="17"/>
      <c r="F34" s="24"/>
    </row>
    <row r="35" spans="1:17" ht="38.25">
      <c r="A35" s="21">
        <f t="shared" si="0"/>
        <v>23</v>
      </c>
      <c r="B35" s="18" t="s">
        <v>126</v>
      </c>
      <c r="C35" s="23">
        <v>2</v>
      </c>
      <c r="D35" s="23"/>
      <c r="E35" s="17"/>
      <c r="F35" s="24"/>
    </row>
    <row r="36" spans="1:17" ht="40.5" customHeight="1">
      <c r="A36" s="21">
        <f t="shared" si="0"/>
        <v>24</v>
      </c>
      <c r="B36" s="30" t="s">
        <v>106</v>
      </c>
      <c r="C36" s="23">
        <v>2</v>
      </c>
      <c r="D36" s="23"/>
      <c r="E36" s="17"/>
      <c r="F36" s="24"/>
    </row>
    <row r="37" spans="1:17" ht="38.25">
      <c r="A37" s="21">
        <f t="shared" si="0"/>
        <v>25</v>
      </c>
      <c r="B37" s="22" t="s">
        <v>107</v>
      </c>
      <c r="C37" s="23">
        <v>2</v>
      </c>
      <c r="D37" s="23"/>
      <c r="E37" s="17"/>
      <c r="F37" s="24"/>
    </row>
    <row r="38" spans="1:17" ht="25.5">
      <c r="A38" s="21">
        <f t="shared" si="0"/>
        <v>26</v>
      </c>
      <c r="B38" s="22" t="s">
        <v>108</v>
      </c>
      <c r="C38" s="23">
        <v>5</v>
      </c>
      <c r="D38" s="23"/>
      <c r="E38" s="17"/>
      <c r="F38" s="24"/>
    </row>
    <row r="39" spans="1:17" ht="63.75">
      <c r="A39" s="21">
        <f t="shared" si="0"/>
        <v>27</v>
      </c>
      <c r="B39" s="22" t="s">
        <v>109</v>
      </c>
      <c r="C39" s="23">
        <v>3</v>
      </c>
      <c r="D39" s="23"/>
      <c r="E39" s="17"/>
      <c r="F39" s="24"/>
    </row>
    <row r="40" spans="1:17" ht="76.5">
      <c r="A40" s="21">
        <f t="shared" si="0"/>
        <v>28</v>
      </c>
      <c r="B40" s="31" t="s">
        <v>110</v>
      </c>
      <c r="C40" s="23"/>
      <c r="D40" s="23" t="s">
        <v>137</v>
      </c>
      <c r="E40" s="17"/>
      <c r="F40" s="24"/>
    </row>
    <row r="41" spans="1:17" ht="26.25" customHeight="1">
      <c r="A41" s="21">
        <f t="shared" si="0"/>
        <v>29</v>
      </c>
      <c r="B41" s="22" t="s">
        <v>111</v>
      </c>
      <c r="C41" s="32">
        <v>4</v>
      </c>
      <c r="D41" s="32"/>
      <c r="E41" s="17"/>
      <c r="F41" s="24"/>
    </row>
    <row r="42" spans="1:17" ht="15" customHeight="1">
      <c r="A42" s="120" t="s">
        <v>6</v>
      </c>
      <c r="B42" s="121"/>
      <c r="C42" s="33">
        <f>COUNT(C13:C41)</f>
        <v>26</v>
      </c>
      <c r="D42" s="81">
        <f>COUNTIF(D13:D41,"x")</f>
        <v>2</v>
      </c>
      <c r="E42" s="33">
        <f>COUNT(E13:E41)</f>
        <v>1</v>
      </c>
      <c r="F42" s="34"/>
    </row>
    <row r="43" spans="1:17">
      <c r="A43" s="122"/>
      <c r="B43" s="123"/>
      <c r="C43" s="131">
        <f>SUM(C42:E42)</f>
        <v>29</v>
      </c>
      <c r="D43" s="132"/>
      <c r="E43" s="133"/>
      <c r="F43" s="35"/>
    </row>
    <row r="44" spans="1:17">
      <c r="A44" s="130" t="s">
        <v>7</v>
      </c>
      <c r="B44" s="130"/>
      <c r="C44" s="131">
        <f>SUM(C42+E42)</f>
        <v>27</v>
      </c>
      <c r="D44" s="132"/>
      <c r="E44" s="133"/>
      <c r="F44" s="35"/>
    </row>
    <row r="45" spans="1:17" ht="31.5" customHeight="1">
      <c r="A45" s="131" t="s">
        <v>5</v>
      </c>
      <c r="B45" s="133"/>
      <c r="C45" s="138">
        <f>SUM(C13:C41)+SUM(E13:E41)</f>
        <v>93</v>
      </c>
      <c r="D45" s="139"/>
      <c r="E45" s="140"/>
      <c r="F45" s="36"/>
    </row>
    <row r="46" spans="1:17" ht="15.75" customHeight="1">
      <c r="A46" s="37"/>
      <c r="B46" s="37"/>
      <c r="C46" s="2"/>
      <c r="D46" s="38"/>
      <c r="E46" s="38"/>
      <c r="F46" s="39"/>
    </row>
    <row r="47" spans="1:17" ht="15.75" customHeight="1">
      <c r="A47" s="37"/>
      <c r="B47" s="141" t="s">
        <v>14</v>
      </c>
      <c r="C47" s="142"/>
      <c r="D47" s="142"/>
      <c r="E47" s="143"/>
      <c r="F47" s="39"/>
      <c r="H47" s="126" t="s">
        <v>18</v>
      </c>
      <c r="I47" s="127"/>
      <c r="J47" s="127"/>
      <c r="K47" s="127"/>
      <c r="L47" s="127"/>
      <c r="M47" s="127"/>
      <c r="N47" s="127"/>
      <c r="O47" s="127"/>
      <c r="P47" s="127"/>
      <c r="Q47" s="128"/>
    </row>
    <row r="48" spans="1:17" ht="15.75" customHeight="1">
      <c r="B48" s="40"/>
      <c r="C48" s="144" t="s">
        <v>3</v>
      </c>
      <c r="D48" s="144"/>
      <c r="E48" s="145"/>
      <c r="H48" s="41">
        <v>1</v>
      </c>
      <c r="I48" s="42">
        <v>2</v>
      </c>
      <c r="J48" s="42">
        <v>3</v>
      </c>
      <c r="K48" s="42">
        <v>4</v>
      </c>
      <c r="L48" s="42">
        <v>5</v>
      </c>
      <c r="M48" s="42">
        <v>6</v>
      </c>
      <c r="N48" s="42">
        <v>7</v>
      </c>
      <c r="O48" s="42">
        <v>8</v>
      </c>
      <c r="P48" s="42">
        <v>9</v>
      </c>
      <c r="Q48" s="43">
        <v>10</v>
      </c>
    </row>
    <row r="49" spans="2:17">
      <c r="B49" s="44" t="s">
        <v>15</v>
      </c>
      <c r="C49" s="124" t="s">
        <v>10</v>
      </c>
      <c r="D49" s="124"/>
      <c r="E49" s="125"/>
      <c r="H49" s="45">
        <v>4</v>
      </c>
      <c r="I49" s="46">
        <v>2</v>
      </c>
      <c r="J49" s="46">
        <v>2</v>
      </c>
      <c r="K49" s="46">
        <v>2</v>
      </c>
      <c r="L49" s="46">
        <v>3</v>
      </c>
      <c r="M49" s="46">
        <v>2</v>
      </c>
      <c r="N49" s="46">
        <v>2</v>
      </c>
      <c r="O49" s="46">
        <v>2</v>
      </c>
      <c r="P49" s="46">
        <v>4</v>
      </c>
      <c r="Q49" s="47">
        <v>4</v>
      </c>
    </row>
    <row r="50" spans="2:17">
      <c r="B50" s="44" t="s">
        <v>16</v>
      </c>
      <c r="C50" s="134" t="s">
        <v>9</v>
      </c>
      <c r="D50" s="134"/>
      <c r="E50" s="135"/>
      <c r="H50" s="45"/>
      <c r="I50" s="46"/>
      <c r="J50" s="46"/>
      <c r="K50" s="46"/>
      <c r="L50" s="46"/>
      <c r="M50" s="46"/>
      <c r="N50" s="46"/>
      <c r="O50" s="46"/>
      <c r="P50" s="46"/>
      <c r="Q50" s="47"/>
    </row>
    <row r="51" spans="2:17">
      <c r="B51" s="50" t="s">
        <v>17</v>
      </c>
      <c r="C51" s="136" t="s">
        <v>8</v>
      </c>
      <c r="D51" s="136"/>
      <c r="E51" s="137"/>
      <c r="H51" s="41">
        <v>11</v>
      </c>
      <c r="I51" s="42">
        <v>12</v>
      </c>
      <c r="J51" s="42">
        <v>13</v>
      </c>
      <c r="K51" s="42">
        <v>14</v>
      </c>
      <c r="L51" s="42">
        <v>15</v>
      </c>
      <c r="M51" s="42">
        <v>16</v>
      </c>
      <c r="N51" s="42">
        <v>17</v>
      </c>
      <c r="O51" s="42">
        <v>18</v>
      </c>
      <c r="P51" s="42">
        <v>19</v>
      </c>
      <c r="Q51" s="43">
        <v>20</v>
      </c>
    </row>
    <row r="52" spans="2:17">
      <c r="B52" s="51"/>
      <c r="C52" s="51"/>
      <c r="D52" s="51"/>
      <c r="E52" s="51"/>
      <c r="H52" s="45">
        <v>4</v>
      </c>
      <c r="I52" s="46">
        <v>5</v>
      </c>
      <c r="J52" s="46">
        <v>4</v>
      </c>
      <c r="K52" s="46">
        <v>4</v>
      </c>
      <c r="L52" s="46">
        <v>4</v>
      </c>
      <c r="M52" s="46">
        <v>4</v>
      </c>
      <c r="N52" s="46">
        <v>4</v>
      </c>
      <c r="O52" s="46">
        <v>4</v>
      </c>
      <c r="P52" s="46">
        <v>4</v>
      </c>
      <c r="Q52" s="47">
        <v>5</v>
      </c>
    </row>
    <row r="53" spans="2:17">
      <c r="H53" s="52"/>
      <c r="I53" s="53"/>
      <c r="J53" s="53"/>
      <c r="K53" s="53"/>
      <c r="L53" s="53"/>
      <c r="M53" s="53"/>
      <c r="N53" s="53"/>
      <c r="O53" s="53"/>
      <c r="P53" s="53"/>
      <c r="Q53" s="54"/>
    </row>
    <row r="54" spans="2:17">
      <c r="H54" s="55">
        <v>21</v>
      </c>
      <c r="I54" s="56">
        <v>22</v>
      </c>
      <c r="J54" s="56">
        <v>23</v>
      </c>
      <c r="K54" s="56">
        <v>24</v>
      </c>
      <c r="L54" s="56">
        <v>25</v>
      </c>
      <c r="M54" s="56">
        <v>26</v>
      </c>
      <c r="N54" s="56">
        <v>27</v>
      </c>
      <c r="O54" s="56">
        <v>28</v>
      </c>
      <c r="P54" s="56">
        <v>29</v>
      </c>
      <c r="Q54" s="57">
        <v>30</v>
      </c>
    </row>
    <row r="55" spans="2:17">
      <c r="B55" s="58" t="s">
        <v>4</v>
      </c>
      <c r="C55" s="129" t="s">
        <v>168</v>
      </c>
      <c r="D55" s="129"/>
      <c r="E55" s="129"/>
      <c r="F55" s="129"/>
      <c r="H55" s="45">
        <v>5</v>
      </c>
      <c r="I55" s="46">
        <v>5</v>
      </c>
      <c r="J55" s="46">
        <v>2</v>
      </c>
      <c r="K55" s="46">
        <v>2</v>
      </c>
      <c r="L55" s="46">
        <v>2</v>
      </c>
      <c r="M55" s="46">
        <v>5</v>
      </c>
      <c r="N55" s="46">
        <v>3</v>
      </c>
      <c r="O55" s="46">
        <v>3</v>
      </c>
      <c r="P55" s="46">
        <v>4</v>
      </c>
      <c r="Q55" s="47"/>
    </row>
    <row r="56" spans="2:17">
      <c r="H56" s="52"/>
      <c r="I56" s="53"/>
      <c r="J56" s="53"/>
      <c r="K56" s="53"/>
      <c r="L56" s="53"/>
      <c r="M56" s="53"/>
      <c r="N56" s="53"/>
      <c r="O56" s="53"/>
      <c r="P56" s="53"/>
      <c r="Q56" s="54"/>
    </row>
    <row r="57" spans="2:17">
      <c r="H57" s="59"/>
      <c r="I57" s="59"/>
      <c r="J57" s="59"/>
      <c r="K57" s="61"/>
      <c r="L57" s="61"/>
      <c r="M57" s="61"/>
      <c r="N57" s="61"/>
      <c r="O57" s="61"/>
      <c r="P57" s="61"/>
      <c r="Q57" s="61"/>
    </row>
    <row r="58" spans="2:17">
      <c r="H58" s="60" t="s">
        <v>27</v>
      </c>
      <c r="I58" s="60" t="s">
        <v>28</v>
      </c>
      <c r="J58" s="60" t="s">
        <v>29</v>
      </c>
      <c r="K58" s="61"/>
      <c r="L58" s="61"/>
      <c r="M58" s="61"/>
      <c r="N58" s="61"/>
      <c r="O58" s="61"/>
      <c r="P58" s="61"/>
      <c r="Q58" s="61"/>
    </row>
    <row r="59" spans="2:17">
      <c r="H59" s="64" t="s">
        <v>33</v>
      </c>
      <c r="I59" s="61" t="s">
        <v>32</v>
      </c>
      <c r="J59" s="61">
        <v>2017</v>
      </c>
      <c r="K59" s="61"/>
      <c r="L59" s="61"/>
      <c r="M59" s="61"/>
      <c r="N59" s="61"/>
      <c r="O59" s="61"/>
      <c r="P59" s="61"/>
      <c r="Q59" s="61"/>
    </row>
    <row r="60" spans="2:17">
      <c r="H60" s="64" t="s">
        <v>34</v>
      </c>
      <c r="I60" s="61" t="s">
        <v>63</v>
      </c>
      <c r="J60" s="61">
        <v>2018</v>
      </c>
      <c r="K60" s="61"/>
      <c r="L60" s="61"/>
      <c r="M60" s="61"/>
      <c r="N60" s="61"/>
      <c r="O60" s="61"/>
      <c r="P60" s="61"/>
      <c r="Q60" s="61"/>
    </row>
    <row r="61" spans="2:17">
      <c r="H61" s="64" t="s">
        <v>35</v>
      </c>
      <c r="I61" s="61" t="s">
        <v>64</v>
      </c>
      <c r="J61" s="61">
        <v>2019</v>
      </c>
      <c r="K61" s="61"/>
      <c r="L61" s="61"/>
      <c r="M61" s="61"/>
      <c r="N61" s="61"/>
      <c r="O61" s="61"/>
      <c r="P61" s="61"/>
      <c r="Q61" s="61"/>
    </row>
    <row r="62" spans="2:17">
      <c r="H62" s="64" t="s">
        <v>36</v>
      </c>
      <c r="I62" s="61" t="s">
        <v>65</v>
      </c>
      <c r="J62" s="61">
        <v>2020</v>
      </c>
      <c r="K62" s="61"/>
      <c r="L62" s="61"/>
      <c r="M62" s="61"/>
      <c r="N62" s="61"/>
      <c r="O62" s="61"/>
      <c r="P62" s="61"/>
      <c r="Q62" s="61"/>
    </row>
    <row r="63" spans="2:17">
      <c r="H63" s="64" t="s">
        <v>37</v>
      </c>
      <c r="I63" s="61" t="s">
        <v>66</v>
      </c>
      <c r="J63" s="61">
        <v>2021</v>
      </c>
      <c r="K63" s="61"/>
      <c r="L63" s="61"/>
      <c r="M63" s="61"/>
      <c r="N63" s="61"/>
      <c r="O63" s="61"/>
      <c r="P63" s="61"/>
      <c r="Q63" s="61"/>
    </row>
    <row r="64" spans="2:17">
      <c r="H64" s="64" t="s">
        <v>38</v>
      </c>
      <c r="I64" s="61" t="s">
        <v>67</v>
      </c>
      <c r="J64" s="61">
        <v>2022</v>
      </c>
      <c r="K64" s="61"/>
      <c r="L64" s="61"/>
      <c r="M64" s="61"/>
      <c r="N64" s="61"/>
      <c r="O64" s="61"/>
      <c r="P64" s="61"/>
      <c r="Q64" s="61"/>
    </row>
    <row r="65" spans="8:17">
      <c r="H65" s="64" t="s">
        <v>39</v>
      </c>
      <c r="I65" s="61" t="s">
        <v>68</v>
      </c>
      <c r="J65" s="61">
        <v>2023</v>
      </c>
      <c r="K65" s="61"/>
      <c r="L65" s="61"/>
      <c r="M65" s="61"/>
      <c r="N65" s="61"/>
      <c r="O65" s="61"/>
      <c r="P65" s="61"/>
      <c r="Q65" s="61"/>
    </row>
    <row r="66" spans="8:17">
      <c r="H66" s="64" t="s">
        <v>40</v>
      </c>
      <c r="I66" s="61" t="s">
        <v>69</v>
      </c>
      <c r="J66" s="61">
        <v>2024</v>
      </c>
      <c r="K66" s="61"/>
      <c r="L66" s="61"/>
      <c r="M66" s="61"/>
      <c r="N66" s="61"/>
      <c r="O66" s="61"/>
      <c r="P66" s="61"/>
      <c r="Q66" s="61"/>
    </row>
    <row r="67" spans="8:17">
      <c r="H67" s="64" t="s">
        <v>41</v>
      </c>
      <c r="I67" s="61" t="s">
        <v>70</v>
      </c>
      <c r="J67" s="61">
        <v>2025</v>
      </c>
      <c r="K67" s="61"/>
      <c r="L67" s="61"/>
      <c r="M67" s="61"/>
      <c r="N67" s="61"/>
      <c r="O67" s="61"/>
      <c r="P67" s="61"/>
      <c r="Q67" s="61"/>
    </row>
    <row r="68" spans="8:17">
      <c r="H68" s="64" t="s">
        <v>42</v>
      </c>
      <c r="I68" s="61" t="s">
        <v>71</v>
      </c>
      <c r="J68" s="61">
        <v>2026</v>
      </c>
      <c r="K68" s="61"/>
      <c r="L68" s="61"/>
      <c r="M68" s="61"/>
      <c r="N68" s="61"/>
      <c r="O68" s="61"/>
      <c r="P68" s="61"/>
      <c r="Q68" s="61"/>
    </row>
    <row r="69" spans="8:17">
      <c r="H69" s="64" t="s">
        <v>43</v>
      </c>
      <c r="I69" s="61" t="s">
        <v>72</v>
      </c>
      <c r="J69" s="61">
        <v>2027</v>
      </c>
      <c r="K69" s="61"/>
      <c r="L69" s="61"/>
      <c r="M69" s="61"/>
      <c r="N69" s="61"/>
      <c r="O69" s="61"/>
      <c r="P69" s="61"/>
      <c r="Q69" s="61"/>
    </row>
    <row r="70" spans="8:17">
      <c r="H70" s="64" t="s">
        <v>44</v>
      </c>
      <c r="I70" s="61" t="s">
        <v>73</v>
      </c>
      <c r="J70" s="61">
        <v>2028</v>
      </c>
      <c r="K70" s="61"/>
      <c r="L70" s="61"/>
      <c r="M70" s="61"/>
      <c r="N70" s="61"/>
      <c r="O70" s="61"/>
      <c r="P70" s="61"/>
      <c r="Q70" s="61"/>
    </row>
    <row r="71" spans="8:17">
      <c r="H71" s="64" t="s">
        <v>45</v>
      </c>
      <c r="I71" s="61"/>
      <c r="J71" s="61"/>
      <c r="K71" s="61"/>
      <c r="L71" s="61"/>
      <c r="M71" s="61"/>
      <c r="N71" s="61"/>
      <c r="O71" s="61"/>
      <c r="P71" s="61"/>
      <c r="Q71" s="61"/>
    </row>
    <row r="72" spans="8:17">
      <c r="H72" s="64" t="s">
        <v>46</v>
      </c>
      <c r="I72" s="61"/>
      <c r="J72" s="61"/>
      <c r="K72" s="61"/>
      <c r="L72" s="61"/>
      <c r="M72" s="61"/>
      <c r="N72" s="61"/>
      <c r="O72" s="61"/>
      <c r="P72" s="61"/>
      <c r="Q72" s="61"/>
    </row>
    <row r="73" spans="8:17">
      <c r="H73" s="64" t="s">
        <v>47</v>
      </c>
      <c r="I73" s="61"/>
      <c r="J73" s="61"/>
      <c r="K73" s="61"/>
      <c r="L73" s="61"/>
      <c r="M73" s="61"/>
      <c r="N73" s="61"/>
      <c r="O73" s="61"/>
      <c r="P73" s="61"/>
      <c r="Q73" s="61"/>
    </row>
    <row r="74" spans="8:17">
      <c r="H74" s="64" t="s">
        <v>48</v>
      </c>
      <c r="I74" s="61"/>
      <c r="J74" s="61"/>
      <c r="K74" s="61"/>
      <c r="L74" s="61"/>
      <c r="M74" s="61"/>
      <c r="N74" s="61"/>
      <c r="O74" s="61"/>
      <c r="P74" s="61"/>
      <c r="Q74" s="61"/>
    </row>
    <row r="75" spans="8:17">
      <c r="H75" s="64" t="s">
        <v>49</v>
      </c>
      <c r="I75" s="61"/>
      <c r="J75" s="61"/>
      <c r="K75" s="61"/>
      <c r="L75" s="61"/>
      <c r="M75" s="61"/>
      <c r="N75" s="61"/>
      <c r="O75" s="61"/>
      <c r="P75" s="61"/>
      <c r="Q75" s="61"/>
    </row>
    <row r="76" spans="8:17">
      <c r="H76" s="64" t="s">
        <v>50</v>
      </c>
      <c r="I76" s="61"/>
      <c r="J76" s="61"/>
      <c r="K76" s="61"/>
      <c r="L76" s="61"/>
      <c r="M76" s="61"/>
      <c r="N76" s="61"/>
      <c r="O76" s="61"/>
      <c r="P76" s="61"/>
      <c r="Q76" s="61"/>
    </row>
    <row r="77" spans="8:17">
      <c r="H77" s="64" t="s">
        <v>51</v>
      </c>
      <c r="I77" s="61"/>
      <c r="J77" s="61"/>
      <c r="K77" s="61"/>
      <c r="L77" s="61"/>
      <c r="M77" s="61"/>
      <c r="N77" s="61"/>
      <c r="O77" s="61"/>
      <c r="P77" s="61"/>
      <c r="Q77" s="61"/>
    </row>
    <row r="78" spans="8:17">
      <c r="H78" s="64" t="s">
        <v>52</v>
      </c>
      <c r="I78" s="61"/>
      <c r="J78" s="61"/>
      <c r="K78" s="61"/>
      <c r="L78" s="61"/>
      <c r="M78" s="61"/>
      <c r="N78" s="61"/>
      <c r="O78" s="61"/>
      <c r="P78" s="61"/>
      <c r="Q78" s="61"/>
    </row>
    <row r="79" spans="8:17">
      <c r="H79" s="64" t="s">
        <v>53</v>
      </c>
      <c r="I79" s="61"/>
      <c r="J79" s="61"/>
      <c r="K79" s="61"/>
      <c r="L79" s="61"/>
      <c r="M79" s="61"/>
      <c r="N79" s="61"/>
      <c r="O79" s="61"/>
      <c r="P79" s="61"/>
      <c r="Q79" s="61"/>
    </row>
    <row r="80" spans="8:17">
      <c r="H80" s="64" t="s">
        <v>54</v>
      </c>
      <c r="I80" s="61"/>
      <c r="J80" s="61"/>
      <c r="K80" s="61"/>
      <c r="L80" s="61"/>
      <c r="M80" s="61"/>
      <c r="N80" s="61"/>
      <c r="O80" s="61"/>
      <c r="P80" s="61"/>
      <c r="Q80" s="61"/>
    </row>
    <row r="81" spans="8:17">
      <c r="H81" s="64" t="s">
        <v>55</v>
      </c>
      <c r="I81" s="61"/>
      <c r="J81" s="61"/>
      <c r="K81" s="61"/>
      <c r="L81" s="61"/>
      <c r="M81" s="61"/>
      <c r="N81" s="61"/>
      <c r="O81" s="61"/>
      <c r="P81" s="61"/>
      <c r="Q81" s="61"/>
    </row>
    <row r="82" spans="8:17">
      <c r="H82" s="64" t="s">
        <v>56</v>
      </c>
      <c r="I82" s="61"/>
      <c r="J82" s="61"/>
      <c r="K82" s="61"/>
      <c r="L82" s="61"/>
      <c r="M82" s="61"/>
      <c r="N82" s="61"/>
      <c r="O82" s="61"/>
      <c r="P82" s="61"/>
      <c r="Q82" s="61"/>
    </row>
    <row r="83" spans="8:17">
      <c r="H83" s="64" t="s">
        <v>31</v>
      </c>
      <c r="I83" s="61"/>
      <c r="J83" s="61"/>
      <c r="K83" s="61"/>
      <c r="L83" s="61"/>
      <c r="M83" s="61"/>
      <c r="N83" s="61"/>
      <c r="O83" s="61"/>
      <c r="P83" s="61"/>
      <c r="Q83" s="61"/>
    </row>
    <row r="84" spans="8:17">
      <c r="H84" s="64" t="s">
        <v>57</v>
      </c>
      <c r="I84" s="61"/>
      <c r="J84" s="61"/>
      <c r="K84" s="61"/>
      <c r="L84" s="61"/>
      <c r="M84" s="61"/>
      <c r="N84" s="61"/>
      <c r="O84" s="61"/>
      <c r="P84" s="61"/>
      <c r="Q84" s="61"/>
    </row>
    <row r="85" spans="8:17">
      <c r="H85" s="64" t="s">
        <v>58</v>
      </c>
      <c r="I85" s="61"/>
      <c r="J85" s="61"/>
      <c r="K85" s="61"/>
      <c r="L85" s="61"/>
      <c r="M85" s="61"/>
      <c r="N85" s="61"/>
      <c r="O85" s="61"/>
      <c r="P85" s="61"/>
      <c r="Q85" s="61"/>
    </row>
    <row r="86" spans="8:17">
      <c r="H86" s="64" t="s">
        <v>59</v>
      </c>
      <c r="I86" s="61"/>
      <c r="J86" s="61"/>
      <c r="K86" s="61"/>
      <c r="L86" s="61"/>
      <c r="M86" s="61"/>
      <c r="N86" s="61"/>
      <c r="O86" s="61"/>
      <c r="P86" s="61"/>
      <c r="Q86" s="61"/>
    </row>
    <row r="87" spans="8:17">
      <c r="H87" s="64" t="s">
        <v>60</v>
      </c>
      <c r="I87" s="61"/>
      <c r="J87" s="61"/>
      <c r="K87" s="61"/>
      <c r="L87" s="61"/>
      <c r="M87" s="61"/>
      <c r="N87" s="61"/>
      <c r="O87" s="61"/>
      <c r="P87" s="61"/>
      <c r="Q87" s="61"/>
    </row>
    <row r="88" spans="8:17">
      <c r="H88" s="64" t="s">
        <v>61</v>
      </c>
      <c r="I88" s="61"/>
      <c r="J88" s="61"/>
      <c r="K88" s="61"/>
      <c r="L88" s="61"/>
      <c r="M88" s="61"/>
      <c r="N88" s="61"/>
      <c r="O88" s="61"/>
      <c r="P88" s="61"/>
      <c r="Q88" s="61"/>
    </row>
    <row r="89" spans="8:17">
      <c r="H89" s="64" t="s">
        <v>62</v>
      </c>
      <c r="I89" s="61"/>
      <c r="J89" s="61"/>
      <c r="K89" s="61"/>
      <c r="L89" s="61"/>
      <c r="M89" s="61"/>
      <c r="N89" s="61"/>
      <c r="O89" s="61"/>
      <c r="P89" s="61"/>
      <c r="Q89" s="61"/>
    </row>
  </sheetData>
  <mergeCells count="17">
    <mergeCell ref="C49:E49"/>
    <mergeCell ref="H47:Q47"/>
    <mergeCell ref="C55:F55"/>
    <mergeCell ref="A44:B44"/>
    <mergeCell ref="C43:E43"/>
    <mergeCell ref="C50:E50"/>
    <mergeCell ref="C51:E51"/>
    <mergeCell ref="A45:B45"/>
    <mergeCell ref="C44:E44"/>
    <mergeCell ref="C45:E45"/>
    <mergeCell ref="B47:E47"/>
    <mergeCell ref="C48:E48"/>
    <mergeCell ref="A7:F7"/>
    <mergeCell ref="C8:E8"/>
    <mergeCell ref="A9:B9"/>
    <mergeCell ref="A10:B10"/>
    <mergeCell ref="A42:B43"/>
  </mergeCells>
  <conditionalFormatting sqref="C45">
    <cfRule type="cellIs" dxfId="35" priority="1" operator="lessThan">
      <formula>70</formula>
    </cfRule>
    <cfRule type="cellIs" dxfId="34" priority="2" operator="between">
      <formula>89</formula>
      <formula>70</formula>
    </cfRule>
    <cfRule type="cellIs" dxfId="33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41">
      <formula1>"29,4"</formula1>
    </dataValidation>
    <dataValidation type="list" allowBlank="1" showInputMessage="1" showErrorMessage="1" sqref="C20">
      <formula1>"8,2"</formula1>
    </dataValidation>
    <dataValidation type="list" allowBlank="1" showInputMessage="1" showErrorMessage="1" sqref="D9">
      <formula1>$I$58:$I$69</formula1>
    </dataValidation>
    <dataValidation type="list" allowBlank="1" showInputMessage="1" showErrorMessage="1" sqref="E9">
      <formula1>$J$58:$J$69</formula1>
    </dataValidation>
    <dataValidation type="list" allowBlank="1" showInputMessage="1" showErrorMessage="1" sqref="C9">
      <formula1>$H$58:$H$88</formula1>
    </dataValidation>
    <dataValidation type="list" allowBlank="1" showInputMessage="1" showErrorMessage="1" sqref="C13">
      <formula1>"1,4"</formula1>
    </dataValidation>
    <dataValidation type="list" allowBlank="1" showInputMessage="1" showErrorMessage="1" sqref="C14">
      <formula1>$I$48</formula1>
    </dataValidation>
    <dataValidation type="list" allowBlank="1" showInputMessage="1" showErrorMessage="1" sqref="C19">
      <formula1>"7,2"</formula1>
    </dataValidation>
    <dataValidation type="list" allowBlank="1" showInputMessage="1" showErrorMessage="1" sqref="C34">
      <formula1>"22,5"</formula1>
    </dataValidation>
    <dataValidation type="list" allowBlank="1" showInputMessage="1" showErrorMessage="1" sqref="C23">
      <formula1>"11,4"</formula1>
    </dataValidation>
    <dataValidation type="list" allowBlank="1" showInputMessage="1" showErrorMessage="1" sqref="C18">
      <formula1>"6,2"</formula1>
    </dataValidation>
    <dataValidation type="list" allowBlank="1" showInputMessage="1" showErrorMessage="1" sqref="C17">
      <formula1>"5,3"</formula1>
    </dataValidation>
    <dataValidation type="list" allowBlank="1" showInputMessage="1" showErrorMessage="1" sqref="C38">
      <formula1>"26,5"</formula1>
    </dataValidation>
    <dataValidation type="list" allowBlank="1" showInputMessage="1" showErrorMessage="1" sqref="C26">
      <formula1>"14,4"</formula1>
    </dataValidation>
    <dataValidation type="list" allowBlank="1" showInputMessage="1" showErrorMessage="1" sqref="C37">
      <formula1>"25,2"</formula1>
    </dataValidation>
    <dataValidation type="list" allowBlank="1" showInputMessage="1" showErrorMessage="1" sqref="C39">
      <formula1>"27,3"</formula1>
    </dataValidation>
    <dataValidation type="list" allowBlank="1" showInputMessage="1" showErrorMessage="1" sqref="C40">
      <formula1>"28,3"</formula1>
    </dataValidation>
    <dataValidation type="list" allowBlank="1" showInputMessage="1" showErrorMessage="1" sqref="C24">
      <formula1>"12,5"</formula1>
    </dataValidation>
    <dataValidation type="list" allowBlank="1" showInputMessage="1" showErrorMessage="1" sqref="C32">
      <formula1>"20,5"</formula1>
    </dataValidation>
    <dataValidation type="list" allowBlank="1" showInputMessage="1" showErrorMessage="1" sqref="C29">
      <formula1>"17,4"</formula1>
    </dataValidation>
    <dataValidation type="list" allowBlank="1" showInputMessage="1" showErrorMessage="1" sqref="C31">
      <formula1>"19,4"</formula1>
    </dataValidation>
    <dataValidation type="list" allowBlank="1" showInputMessage="1" showErrorMessage="1" sqref="C21">
      <formula1>$P$48</formula1>
    </dataValidation>
    <dataValidation type="list" allowBlank="1" showInputMessage="1" showErrorMessage="1" sqref="C16">
      <formula1>"4,2"</formula1>
    </dataValidation>
    <dataValidation type="list" allowBlank="1" showInputMessage="1" showErrorMessage="1" sqref="C15">
      <formula1>"3,2"</formula1>
    </dataValidation>
    <dataValidation type="list" allowBlank="1" showInputMessage="1" showErrorMessage="1" sqref="C33">
      <formula1>"21,5"</formula1>
    </dataValidation>
    <dataValidation type="list" allowBlank="1" showInputMessage="1" showErrorMessage="1" sqref="C25">
      <formula1>"13,4"</formula1>
    </dataValidation>
    <dataValidation type="list" allowBlank="1" showInputMessage="1" showErrorMessage="1" sqref="C28">
      <formula1>"16,4"</formula1>
    </dataValidation>
    <dataValidation type="list" allowBlank="1" showInputMessage="1" showErrorMessage="1" sqref="C27">
      <formula1>$L$51</formula1>
    </dataValidation>
    <dataValidation type="list" allowBlank="1" showInputMessage="1" showErrorMessage="1" sqref="C30">
      <formula1>"18,4"</formula1>
    </dataValidation>
    <dataValidation type="list" allowBlank="1" showInputMessage="1" showErrorMessage="1" sqref="C35">
      <formula1>"23,2"</formula1>
    </dataValidation>
    <dataValidation type="list" allowBlank="1" showInputMessage="1" showErrorMessage="1" sqref="C36">
      <formula1>"24,2"</formula1>
    </dataValidation>
    <dataValidation type="list" allowBlank="1" showInputMessage="1" showErrorMessage="1" sqref="C22">
      <formula1>"10,4"</formula1>
    </dataValidation>
  </dataValidations>
  <pageMargins left="0.7" right="0.7" top="0.75" bottom="0.75" header="0.3" footer="0.3"/>
  <pageSetup paperSize="9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URGENCIAS </vt:lpstr>
      <vt:lpstr>OBSERVACIÓN </vt:lpstr>
      <vt:lpstr>SALAS DE CIRUGÍA </vt:lpstr>
      <vt:lpstr>SALA DE PARTOS </vt:lpstr>
      <vt:lpstr>PEDIATRÍA </vt:lpstr>
      <vt:lpstr>UCI NEONATAL</vt:lpstr>
      <vt:lpstr>UCI ADULTOS</vt:lpstr>
      <vt:lpstr>VACUNACIÓN </vt:lpstr>
      <vt:lpstr>HOSPITALIZACIÓN H1 AISLAMIENTO</vt:lpstr>
      <vt:lpstr>HOSPITALIZACIÓN H2</vt:lpstr>
      <vt:lpstr> HOSPITALIZACIÓN H1B</vt:lpstr>
      <vt:lpstr>CONSULTA EXTERNA </vt:lpstr>
      <vt:lpstr>CENTRO INTEGRAL DE TERAPIAS</vt:lpstr>
      <vt:lpstr>LABORATORIO CLÍNICO </vt:lpstr>
      <vt:lpstr>UNIDAD PRETRANSFUSIONAL</vt:lpstr>
      <vt:lpstr>IMAGENES DIAGNOSTICAS </vt:lpstr>
      <vt:lpstr>SALA DE ESPERA CIRUGÍA</vt:lpstr>
      <vt:lpstr>SALA DE ESPERA ENTRADA PRINCIPA</vt:lpstr>
      <vt:lpstr>CONSOLIDADO SERVICIOS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nancy.monje</dc:creator>
  <cp:lastModifiedBy>Usuario Salud Ocupacional</cp:lastModifiedBy>
  <cp:lastPrinted>2025-03-20T19:12:33Z</cp:lastPrinted>
  <dcterms:created xsi:type="dcterms:W3CDTF">2017-03-21T05:54:44Z</dcterms:created>
  <dcterms:modified xsi:type="dcterms:W3CDTF">2025-04-21T22:49:20Z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56ea3524acb344f69977d2b770ba13b4</vt:lpwstr>
  </property>
</Properties>
</file>