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Google Drive\Mcipios\Garzon 2013\Acreditacion\Plan de Tratamiento Riesgos de Seguridad y Privacidad de la Informacion\"/>
    </mc:Choice>
  </mc:AlternateContent>
  <xr:revisionPtr revIDLastSave="0" documentId="8_{29814B9C-0680-4340-BDBF-5DCC7798AF94}" xr6:coauthVersionLast="47" xr6:coauthVersionMax="47" xr10:uidLastSave="{00000000-0000-0000-0000-000000000000}"/>
  <bookViews>
    <workbookView xWindow="-110" yWindow="-110" windowWidth="19420" windowHeight="10420" activeTab="2" xr2:uid="{00000000-000D-0000-FFFF-FFFF00000000}"/>
  </bookViews>
  <sheets>
    <sheet name="IDENTIFIC. RIESGO DE APOYO" sheetId="1" r:id="rId1"/>
    <sheet name="ANALISIS RIESGO DE APOYO" sheetId="2" r:id="rId2"/>
    <sheet name="MAPA DE RIESGO DE APOYO" sheetId="3" r:id="rId3"/>
    <sheet name="Hoja1" sheetId="4" r:id="rId4"/>
  </sheets>
  <definedNames>
    <definedName name="_xlnm.Print_Area" localSheetId="1">'ANALISIS RIESGO DE APOYO'!$A$1:$G$43</definedName>
    <definedName name="_xlnm.Print_Area" localSheetId="0">'IDENTIFIC. RIESGO DE APOYO'!$A$1:$G$26</definedName>
    <definedName name="_xlnm.Print_Area" localSheetId="2">'MAPA DE RIESGO DE APOYO'!$A$1:$M$31</definedName>
    <definedName name="_xlnm.Print_Titles" localSheetId="1">'ANALISIS RIESGO DE APOYO'!$2:$8</definedName>
    <definedName name="_xlnm.Print_Titles" localSheetId="0">'IDENTIFIC. RIESGO DE APOYO'!$2:$7</definedName>
    <definedName name="_xlnm.Print_Titles" localSheetId="2">'MAPA DE RIESGO DE APOYO'!$1:$8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5" i="3" l="1"/>
  <c r="E14" i="2" l="1"/>
  <c r="D24" i="3"/>
  <c r="C24" i="3"/>
  <c r="D23" i="3"/>
  <c r="C23" i="3"/>
  <c r="D22" i="3"/>
  <c r="C22" i="3"/>
  <c r="D21" i="3"/>
  <c r="C21" i="3"/>
  <c r="D20" i="3"/>
  <c r="C20" i="3"/>
  <c r="D19" i="3"/>
  <c r="C19" i="3"/>
  <c r="D18" i="3"/>
  <c r="C18" i="3"/>
  <c r="D17" i="3"/>
  <c r="C17" i="3"/>
  <c r="D16" i="3"/>
  <c r="C16" i="3"/>
  <c r="D15" i="3"/>
  <c r="C15" i="3"/>
  <c r="D14" i="3"/>
  <c r="C14" i="3"/>
  <c r="D13" i="3"/>
  <c r="C13" i="3"/>
  <c r="D12" i="3"/>
  <c r="C12" i="3"/>
  <c r="D11" i="3"/>
  <c r="C11" i="3"/>
  <c r="D10" i="3"/>
  <c r="C10" i="3"/>
  <c r="B21" i="2"/>
  <c r="B21" i="3" s="1"/>
  <c r="B20" i="2"/>
  <c r="B20" i="3" s="1"/>
  <c r="B19" i="2"/>
  <c r="B19" i="3" s="1"/>
  <c r="B18" i="2"/>
  <c r="B18" i="3" s="1"/>
  <c r="B17" i="2"/>
  <c r="B17" i="3" s="1"/>
  <c r="B16" i="2"/>
  <c r="B16" i="3" s="1"/>
  <c r="B15" i="2"/>
  <c r="B15" i="3" s="1"/>
  <c r="B14" i="2"/>
  <c r="B14" i="3" s="1"/>
  <c r="B13" i="2"/>
  <c r="B13" i="3" s="1"/>
  <c r="B12" i="2"/>
  <c r="B12" i="3" s="1"/>
  <c r="B11" i="2"/>
  <c r="B11" i="3" s="1"/>
  <c r="B10" i="2"/>
  <c r="B10" i="3" s="1"/>
  <c r="E15" i="3" l="1"/>
  <c r="I24" i="3"/>
  <c r="I23" i="3"/>
  <c r="I22" i="3"/>
  <c r="I21" i="3"/>
  <c r="I20" i="3"/>
  <c r="I19" i="3"/>
  <c r="I18" i="3"/>
  <c r="I17" i="3"/>
  <c r="I16" i="3"/>
  <c r="I14" i="3"/>
  <c r="I13" i="3"/>
  <c r="I12" i="3"/>
  <c r="I11" i="3"/>
  <c r="I10" i="3"/>
  <c r="E24" i="2"/>
  <c r="E23" i="2"/>
  <c r="E22" i="2"/>
  <c r="E21" i="2"/>
  <c r="E20" i="2"/>
  <c r="E19" i="2"/>
  <c r="E18" i="2"/>
  <c r="E17" i="2"/>
  <c r="E16" i="2"/>
  <c r="E15" i="2"/>
  <c r="E13" i="2"/>
  <c r="E12" i="2"/>
  <c r="E11" i="2"/>
  <c r="E10" i="2"/>
  <c r="B24" i="2"/>
  <c r="B24" i="3" s="1"/>
  <c r="B23" i="2"/>
  <c r="B23" i="3" s="1"/>
  <c r="B22" i="2"/>
  <c r="B22" i="3" s="1"/>
  <c r="E24" i="3" l="1"/>
  <c r="E23" i="3"/>
  <c r="I9" i="3"/>
  <c r="D9" i="3"/>
  <c r="C9" i="3"/>
  <c r="E13" i="3" l="1"/>
  <c r="E18" i="3"/>
  <c r="E22" i="3"/>
  <c r="E16" i="3"/>
  <c r="E10" i="3"/>
  <c r="E12" i="3"/>
  <c r="E14" i="3"/>
  <c r="E17" i="3"/>
  <c r="E19" i="3"/>
  <c r="E21" i="3"/>
  <c r="E11" i="3"/>
  <c r="E20" i="3"/>
  <c r="B9" i="2"/>
  <c r="B9" i="3" s="1"/>
  <c r="E9" i="2"/>
  <c r="E9" i="3" l="1"/>
  <c r="A9" i="2"/>
  <c r="A9" i="3" s="1"/>
  <c r="G5" i="2" l="1"/>
  <c r="M5" i="3" s="1"/>
  <c r="G4" i="2"/>
  <c r="M4" i="3" s="1"/>
  <c r="G2" i="2"/>
  <c r="M2" i="3" s="1"/>
  <c r="B4" i="2"/>
  <c r="B4" i="3" s="1"/>
  <c r="B3" i="2"/>
  <c r="B3" i="3" s="1"/>
  <c r="B2" i="2"/>
  <c r="B2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Silvia Constanza Ortiz Calderón </author>
  </authors>
  <commentList>
    <comment ref="C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Alta:   =3
Media:=2
Baja   = 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ALTO:= 20
Moderado: = 10
BAJO: = 5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<sst xmlns="http://schemas.openxmlformats.org/spreadsheetml/2006/main" count="243" uniqueCount="149">
  <si>
    <t xml:space="preserve">PROCESOS                 </t>
  </si>
  <si>
    <t xml:space="preserve">RIESGO             </t>
  </si>
  <si>
    <t>PROCESO</t>
  </si>
  <si>
    <t>RIESGO</t>
  </si>
  <si>
    <t>MODERADO</t>
  </si>
  <si>
    <t>ACCIONES</t>
  </si>
  <si>
    <t>RESPONSAB LE</t>
  </si>
  <si>
    <t>INDICADOR</t>
  </si>
  <si>
    <t>EQUIPO : OPERATIVO</t>
  </si>
  <si>
    <t>EQUIPO: OPERATIVO</t>
  </si>
  <si>
    <t>PROCESOS</t>
  </si>
  <si>
    <t>DESCRIPCION DEL RIESGO</t>
  </si>
  <si>
    <t>Código: D</t>
  </si>
  <si>
    <t>OBJETIVO</t>
  </si>
  <si>
    <t>EFECTOS O CONSECUENCIAS</t>
  </si>
  <si>
    <t>Valoración</t>
  </si>
  <si>
    <t>Asumir el riesgo</t>
  </si>
  <si>
    <t>Prevenir, reducir o dispersar el riesgo</t>
  </si>
  <si>
    <t>Eliminar, reducir, compartir o transferir el riesgo</t>
  </si>
  <si>
    <t>CONTROL AL RIESGO</t>
  </si>
  <si>
    <t>PROB.</t>
  </si>
  <si>
    <t>IMPAC</t>
  </si>
  <si>
    <t>OPCIONES DE MANEJO</t>
  </si>
  <si>
    <t>ALTA</t>
  </si>
  <si>
    <t>MEDIA</t>
  </si>
  <si>
    <t>BAJA</t>
  </si>
  <si>
    <t>IMPACTO</t>
  </si>
  <si>
    <t>BAJO</t>
  </si>
  <si>
    <t>ALTO</t>
  </si>
  <si>
    <t>Medidas de Respuestas</t>
  </si>
  <si>
    <t>Probabilidad ALTA = 3 MEDIA = 2 BAJA = 1</t>
  </si>
  <si>
    <t>Impacto ALTO = 20 MEDIO = 10 BAJO = 5</t>
  </si>
  <si>
    <t>Zona de Riesgo</t>
  </si>
  <si>
    <t>EMPRESA SOCIAL DEL ESTADO HOSPITAL DEPARTAMENTAL SAN VICENTE DE PAÚL</t>
  </si>
  <si>
    <t>NIT: 891.180.026-5</t>
  </si>
  <si>
    <t>GARZÓN - HUILA</t>
  </si>
  <si>
    <t>MEDIDAS DE RESPUESTA</t>
  </si>
  <si>
    <t>ANEXO 1: FORMATO DE IDENTIFICACIÓN DE RIESGOS PROCESOS DE APOYO</t>
  </si>
  <si>
    <t>ANEXO 3: MAPA DE RIESGOS PROCESOS DE APOYO</t>
  </si>
  <si>
    <t>Daño manejable</t>
  </si>
  <si>
    <t>Daño catastrófico</t>
  </si>
  <si>
    <t>Probable o casi seguro</t>
  </si>
  <si>
    <t>Probable o posible</t>
  </si>
  <si>
    <t>Raro o improbable</t>
  </si>
  <si>
    <t>Daño mínimo</t>
  </si>
  <si>
    <t>DE APOYO</t>
  </si>
  <si>
    <t>ANÁLISIS DE RIESGOS</t>
  </si>
  <si>
    <t>ANEXO 2: FORMATO ANÁLISIS Y VALORACIÓN DE RIESGOS PROCESOS DE APOYO</t>
  </si>
  <si>
    <t>CALIFICACIÓN</t>
  </si>
  <si>
    <t>EVOLUCIÓN DEL RIESGO</t>
  </si>
  <si>
    <t>EVALUACIÓN</t>
  </si>
  <si>
    <t>NUEVA CALIFICACIÓN</t>
  </si>
  <si>
    <t>NUEVA EVALUACIÓN</t>
  </si>
  <si>
    <t>PROBABILIDAD</t>
  </si>
  <si>
    <t>SUBPROCESO</t>
  </si>
  <si>
    <t>PROCEDIMIENTO</t>
  </si>
  <si>
    <t>Versión: 07</t>
  </si>
  <si>
    <t>Vigencia: 30/04/2017</t>
  </si>
  <si>
    <t>GESTIÓN SISTEMA DE INFORMACIÓN</t>
  </si>
  <si>
    <t>Garantizar la administración y uso racional de los recursos asignados a tecnologías de información y operación del área de informática, sistemas en operación y en desarrollo, software, internet, redes, telecomunicaciones y seguridad física, lógica y de datos.</t>
  </si>
  <si>
    <t>Seguridad Informatica</t>
  </si>
  <si>
    <t>Administración del Servidor de Datos y Dominio</t>
  </si>
  <si>
    <t>Daños en las fuentes redundantes del servidor por sobresaltos o pérdida de energía.</t>
  </si>
  <si>
    <t>Perdida de información</t>
  </si>
  <si>
    <t>Administración del firewall (Servidor  ISA)</t>
  </si>
  <si>
    <t>Descarga de programas no licenciados</t>
  </si>
  <si>
    <t>Acceso a paginas no autorizadas</t>
  </si>
  <si>
    <t>Virus informáticos</t>
  </si>
  <si>
    <t>Ataques de hackers</t>
  </si>
  <si>
    <t>Gestión de Redes y Comunicaciones</t>
  </si>
  <si>
    <t>Administración de Recursos de Red y Soporte en Informática</t>
  </si>
  <si>
    <t>Daño en el cableado</t>
  </si>
  <si>
    <t>Daño en equipos por usuario o por factores externos</t>
  </si>
  <si>
    <t>Revisión periódica del cableado</t>
  </si>
  <si>
    <t>Solicitud de revisión por parte del usuario</t>
  </si>
  <si>
    <t>Gestión de Software y Hardware</t>
  </si>
  <si>
    <t>Mantenimiento y Copia de respaldo de Base de Datos y Administración de Dinámica Gerencial</t>
  </si>
  <si>
    <t>Indebida captura de información por parte de los usuarios del sistema.</t>
  </si>
  <si>
    <t>Errores de digitación.</t>
  </si>
  <si>
    <t>Falla o bloqueo del sistema</t>
  </si>
  <si>
    <t>Capacitación y/o explicación a los usuarios del modulo en el momento de detectar una inconsistencia.</t>
  </si>
  <si>
    <t>Solución inmediata a la solicitud de soporte del usuario.</t>
  </si>
  <si>
    <t>Copia de Respaldo de Datos de Usuarios</t>
  </si>
  <si>
    <t>Mantenimiento Preventivo y Correctivo de Hardware</t>
  </si>
  <si>
    <t>Pérdida de tiempo laboral.</t>
  </si>
  <si>
    <t>Daño definitivo del bien</t>
  </si>
  <si>
    <t>Demora en la ejecución de soporte.</t>
  </si>
  <si>
    <t>Reincidencia de falla en un bien</t>
  </si>
  <si>
    <t>Elaboración de cronograma de actividades</t>
  </si>
  <si>
    <t>Consulta a manuales técnicos de usuario</t>
  </si>
  <si>
    <t>Reemplazo temporal de equipos (stock de sistemas)</t>
  </si>
  <si>
    <t>Efectuar diagnostico para cambio definitivo</t>
  </si>
  <si>
    <t>La red del Sistema de Información es altamente vulnerable a los ataques de virus informático, por el inadecuado uso de los elementos del sistema y por la falta de controles al mismo.</t>
  </si>
  <si>
    <t>Colapso informático Perdida de información por ataque de virus informático, daños de software, perdida económica y de tiempo.</t>
  </si>
  <si>
    <t>Los equipos electrónicos son vulnerablea a los cambios de voltaje de manera drástica.</t>
  </si>
  <si>
    <t>Los discos duros tienen una vida util, la cual hace que de un momento para otro este presente fallas en el acceso de la información.</t>
  </si>
  <si>
    <t>El sistemas de información perdería en el peor de los casos los datos almacenados desde el último backup realizado, siempre y cuando se dañen tres discos duros al tiempo</t>
  </si>
  <si>
    <t>Este procedimiento generalmente realiza instalaciones adicionales de software malicioso.</t>
  </si>
  <si>
    <t>El equipo de computo puede quedar expuesto a software malicioso, causando problemas locales y en la red de computo.</t>
  </si>
  <si>
    <t>El acceso a este tipo de páginas puede ocacionar la descarga de software malicioso.</t>
  </si>
  <si>
    <t>Bloqueo en el sistemas de información y/o comportamiento inusual de la red, bloqueo de servicios, cuentas de red.</t>
  </si>
  <si>
    <t>Sistema de información fuera de servicio, no acceso a la red de datos.</t>
  </si>
  <si>
    <t>Retrazo en los procesos institucionales que realiza el usuario final</t>
  </si>
  <si>
    <t>Copias de seguridad mal elaboradas</t>
  </si>
  <si>
    <t>Cable no da continuidad para la conectividad de los datos</t>
  </si>
  <si>
    <t>Equipo o equipos de la institución quedarían sin servicio de red.</t>
  </si>
  <si>
    <t>Equipo fuera de servicio por mal manejo o maltrato.</t>
  </si>
  <si>
    <t>Error de digitación al cargar la información.</t>
  </si>
  <si>
    <t>El servidor no tiene activo el servicio de SQL Server o este no se deja iniciar.  El sistema genera interbloqueos en la actualización de la información.</t>
  </si>
  <si>
    <t>Bloqueo en el sistema en general y/o bloqueo en los usuario que han generado el interbloqueo en la base de datos.</t>
  </si>
  <si>
    <t>El soporte al mantenimiento preventivo se demora demasiado.</t>
  </si>
  <si>
    <t>Parte del equipo o equipo en total no es posible ponerlo en modo operativo.</t>
  </si>
  <si>
    <t>El mantenimiento preventivo/correctivo se demora mas de lo estimado.</t>
  </si>
  <si>
    <t>Las partes reparadas o el mantenimiento correctivo no dio el resultado esperado.</t>
  </si>
  <si>
    <t>Servidor fuera de servicio, la institución quedaría temporalmente sin sistema de información hasta que las fuentes sean reemplazadas o reparadas</t>
  </si>
  <si>
    <t>No se va a tener las copias de respaldo para poder restaurar la base de datos con la información mas reciente, perdida de tiempo para actualizar la información a partir del último backup existente</t>
  </si>
  <si>
    <t>Información de mala calidad en la base de datos, generando posibles datos errados en otros módulos del sistema y en reportes  estadisticos.</t>
  </si>
  <si>
    <t>Información de mala calidad en la base de datos, generando posibles datos errados en otros módulos del sistema y reportes estadisticos</t>
  </si>
  <si>
    <t>1. Actualización de licencias y parches</t>
  </si>
  <si>
    <t>1. Instalación de UPS para el servidor y rack
2. Conexión a corriente regulada.</t>
  </si>
  <si>
    <t>1. Restricción y monitoreo a usuario final.
2. Administración de politicas en el Firewall</t>
  </si>
  <si>
    <t>1. Implementación de listas negras en el Firewall
2. Monitoreo a consultas de páginas - usuarios finales</t>
  </si>
  <si>
    <t xml:space="preserve">1. Actualización permanente del antivirus institucional
2. Actualización de los parches seguridad de Windows </t>
  </si>
  <si>
    <t xml:space="preserve">1. Restricción de páginas de contenido no permitido en las políticas de la ESE por medio de listas negras en el Firewall.
2. Actualización de los parches seguridad de Windows </t>
  </si>
  <si>
    <t>Copia de respaldo diaria</t>
  </si>
  <si>
    <t>1. Revisión constante de los procesos del servido para prevenir bloqueos.
2. Proceso de Tunning a la base de datos.</t>
  </si>
  <si>
    <t>Soporte HelpDesk</t>
  </si>
  <si>
    <t>Soporte DGH / Soporte HelpDesk</t>
  </si>
  <si>
    <t>Soporte Redes</t>
  </si>
  <si>
    <t>Soporte DGH / Soporte Redes</t>
  </si>
  <si>
    <t>Soporte DGH/Soporte HelpDesk/Soporte Redes</t>
  </si>
  <si>
    <t>Moderado</t>
  </si>
  <si>
    <t>Bajo</t>
  </si>
  <si>
    <t>Mantener el Control</t>
  </si>
  <si>
    <t>Número de Equipos con Software No Licenciado / Número Total de Equipos</t>
  </si>
  <si>
    <t>Cantidad de Equipos que acceden a Páginas No Autorizadas / Número Tota de Equipos con Acceso a Internet</t>
  </si>
  <si>
    <t>Cantidad de Equipos Infectados por Virus / Número total de Equipos</t>
  </si>
  <si>
    <t>Cantidad de Ataques Hackers / Número total de equipos</t>
  </si>
  <si>
    <t>Cantidad de Puntos de Datos Dañados / Cantidad de Puntos de Datos Habilitados</t>
  </si>
  <si>
    <t>Número de Equipos Dañados / Número Total de Equipos</t>
  </si>
  <si>
    <t xml:space="preserve">Cantidad de Eventos de Capturas Indebidas / Número de Equipos con DGH </t>
  </si>
  <si>
    <t>Cantidad de Errores de Digitación / Cantidad de Registros del Módulo</t>
  </si>
  <si>
    <t>Cantidad de Fallas o Bloqueos / Número de Días del Período a Evaluar</t>
  </si>
  <si>
    <t>Número de Evento de Pérdida de Información /  Número de Días del Período a Evaluar</t>
  </si>
  <si>
    <t>Número Daños Suministro de Energía /  Número de Días del Período a Evaluar</t>
  </si>
  <si>
    <t>Horas perdidas en Tiempo Laboral / Cantidad de Horas Laborales en Período de Tiempo</t>
  </si>
  <si>
    <t>Cantidad de Daños Definitivos del Bien / Cantidad total de Bienes</t>
  </si>
  <si>
    <t>Cantidad de Soportes Demorados / Numero total de soportes registrados en Periodo de Tiempo</t>
  </si>
  <si>
    <t>Numero de Reincidencias en Fallas en Bienes / Cantidad de Fallas  en Bienes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</si>
</sst>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8"/>
      <color theme="1"/>
      <name val="Arial"/>
      <family val="2"/>
    </font>
    <font>
      <sz val="8"/>
      <name val="Arial Narrow"/>
      <family val="2"/>
    </font>
    <font>
      <b/>
      <sz val="10"/>
      <name val="Arial Narrow"/>
      <family val="2"/>
    </font>
    <font>
      <b/>
      <sz val="8"/>
      <color theme="1"/>
      <name val="Arial Narrow"/>
      <family val="2"/>
    </font>
    <font>
      <b/>
      <sz val="10"/>
      <color theme="1"/>
      <name val="Arial Narrow"/>
      <family val="2"/>
    </font>
    <font>
      <b/>
      <sz val="8"/>
      <name val="Arial Narrow"/>
      <family val="2"/>
    </font>
    <font>
      <sz val="8"/>
      <color theme="1"/>
      <name val="Arial Narrow"/>
      <family val="2"/>
    </font>
    <font>
      <sz val="10"/>
      <name val="Arial Narrow"/>
      <family val="2"/>
    </font>
    <font>
      <sz val="7"/>
      <color theme="1"/>
      <name val="Arial Narrow"/>
      <family val="2"/>
    </font>
    <font>
      <sz val="8"/>
      <name val="Arial Narrow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FF"/>
        <bgColor rgb="FFFFFFCC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4">
    <xf numFmtId="0" fontId="0" fillId="0" borderId="0" xfId="0"/>
    <xf numFmtId="0" fontId="3" fillId="3" borderId="1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justify" vertical="justify" wrapText="1"/>
    </xf>
    <xf numFmtId="0" fontId="6" fillId="0" borderId="1" xfId="0" applyFont="1" applyBorder="1" applyAlignment="1">
      <alignment horizontal="left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justify" wrapText="1"/>
    </xf>
    <xf numFmtId="0" fontId="9" fillId="0" borderId="0" xfId="0" applyFont="1" applyAlignment="1">
      <alignment horizontal="justify" vertical="justify" wrapText="1"/>
    </xf>
    <xf numFmtId="0" fontId="9" fillId="0" borderId="0" xfId="0" applyFont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justify" wrapText="1"/>
    </xf>
    <xf numFmtId="0" fontId="9" fillId="0" borderId="1" xfId="0" applyFont="1" applyFill="1" applyBorder="1" applyAlignment="1">
      <alignment horizontal="center" vertical="center" wrapText="1"/>
    </xf>
    <xf numFmtId="0" fontId="6" fillId="0" borderId="11" xfId="0" applyFont="1" applyBorder="1" applyAlignment="1">
      <alignment vertical="justify" wrapText="1"/>
    </xf>
    <xf numFmtId="0" fontId="6" fillId="0" borderId="0" xfId="0" applyFont="1" applyBorder="1" applyAlignment="1">
      <alignment horizontal="justify" vertical="justify" wrapText="1"/>
    </xf>
    <xf numFmtId="0" fontId="6" fillId="0" borderId="1" xfId="0" applyFont="1" applyBorder="1" applyAlignment="1">
      <alignment horizontal="center" vertical="center" wrapText="1"/>
    </xf>
    <xf numFmtId="0" fontId="6" fillId="0" borderId="11" xfId="0" applyFont="1" applyFill="1" applyBorder="1" applyAlignment="1">
      <alignment vertical="justify" wrapText="1"/>
    </xf>
    <xf numFmtId="0" fontId="9" fillId="0" borderId="0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justify" vertical="justify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right" vertical="center" wrapText="1"/>
    </xf>
    <xf numFmtId="0" fontId="9" fillId="0" borderId="0" xfId="0" applyFont="1" applyAlignment="1">
      <alignment horizontal="right" vertical="center" wrapText="1"/>
    </xf>
    <xf numFmtId="0" fontId="9" fillId="0" borderId="1" xfId="0" applyFont="1" applyBorder="1" applyAlignment="1">
      <alignment horizontal="center" vertical="justify" wrapText="1"/>
    </xf>
    <xf numFmtId="0" fontId="9" fillId="4" borderId="1" xfId="0" applyFont="1" applyFill="1" applyBorder="1" applyAlignment="1">
      <alignment horizontal="center" vertical="justify" wrapText="1"/>
    </xf>
    <xf numFmtId="0" fontId="4" fillId="4" borderId="1" xfId="0" applyFont="1" applyFill="1" applyBorder="1" applyAlignment="1">
      <alignment horizontal="center" vertical="justify" wrapText="1"/>
    </xf>
    <xf numFmtId="0" fontId="6" fillId="0" borderId="0" xfId="0" applyFont="1" applyAlignment="1">
      <alignment horizontal="right" vertical="justify" wrapText="1"/>
    </xf>
    <xf numFmtId="0" fontId="11" fillId="0" borderId="0" xfId="0" applyFont="1" applyAlignment="1">
      <alignment horizontal="center" vertical="justify" wrapText="1"/>
    </xf>
    <xf numFmtId="0" fontId="4" fillId="0" borderId="0" xfId="0" applyFont="1"/>
    <xf numFmtId="0" fontId="4" fillId="0" borderId="0" xfId="0" applyFont="1" applyBorder="1"/>
    <xf numFmtId="0" fontId="8" fillId="5" borderId="1" xfId="0" applyFont="1" applyFill="1" applyBorder="1" applyAlignment="1">
      <alignment horizontal="center" vertical="justify" wrapText="1"/>
    </xf>
    <xf numFmtId="0" fontId="9" fillId="3" borderId="1" xfId="0" applyFont="1" applyFill="1" applyBorder="1" applyAlignment="1">
      <alignment horizontal="center" vertical="justify" wrapText="1"/>
    </xf>
    <xf numFmtId="0" fontId="4" fillId="0" borderId="0" xfId="0" applyFont="1" applyBorder="1" applyAlignment="1">
      <alignment horizontal="justify" vertical="justify" wrapText="1"/>
    </xf>
    <xf numFmtId="0" fontId="8" fillId="0" borderId="1" xfId="0" quotePrefix="1" applyFont="1" applyBorder="1" applyAlignment="1">
      <alignment horizontal="left" vertical="center" wrapText="1"/>
    </xf>
    <xf numFmtId="0" fontId="4" fillId="0" borderId="0" xfId="0" applyFont="1" applyFill="1" applyBorder="1" applyAlignment="1">
      <alignment horizontal="justify" vertical="justify" wrapText="1"/>
    </xf>
    <xf numFmtId="0" fontId="6" fillId="0" borderId="11" xfId="0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justify" vertical="center" wrapText="1"/>
    </xf>
    <xf numFmtId="0" fontId="9" fillId="2" borderId="0" xfId="0" applyFont="1" applyFill="1" applyBorder="1" applyAlignment="1">
      <alignment horizontal="justify" vertical="justify" wrapText="1"/>
    </xf>
    <xf numFmtId="0" fontId="4" fillId="2" borderId="0" xfId="0" applyFont="1" applyFill="1" applyBorder="1" applyAlignment="1">
      <alignment horizontal="justify" vertical="justify" wrapText="1"/>
    </xf>
    <xf numFmtId="0" fontId="9" fillId="0" borderId="0" xfId="0" quotePrefix="1" applyFont="1" applyFill="1" applyBorder="1" applyAlignment="1">
      <alignment horizontal="left" vertical="justify" wrapText="1"/>
    </xf>
    <xf numFmtId="0" fontId="9" fillId="0" borderId="1" xfId="0" applyFont="1" applyFill="1" applyBorder="1" applyAlignment="1">
      <alignment horizontal="justify" vertical="center" wrapText="1"/>
    </xf>
    <xf numFmtId="0" fontId="9" fillId="2" borderId="1" xfId="0" applyFont="1" applyFill="1" applyBorder="1" applyAlignment="1">
      <alignment horizontal="justify" vertical="center" wrapText="1"/>
    </xf>
    <xf numFmtId="0" fontId="9" fillId="6" borderId="1" xfId="0" applyFont="1" applyFill="1" applyBorder="1" applyAlignment="1">
      <alignment horizontal="center" vertical="justify" wrapText="1"/>
    </xf>
    <xf numFmtId="0" fontId="9" fillId="4" borderId="1" xfId="0" quotePrefix="1" applyFont="1" applyFill="1" applyBorder="1" applyAlignment="1">
      <alignment horizontal="center" vertical="justify" wrapText="1"/>
    </xf>
    <xf numFmtId="0" fontId="9" fillId="4" borderId="1" xfId="0" quotePrefix="1" applyFont="1" applyFill="1" applyBorder="1" applyAlignment="1">
      <alignment horizontal="center" vertical="center" wrapText="1"/>
    </xf>
    <xf numFmtId="0" fontId="9" fillId="3" borderId="1" xfId="0" quotePrefix="1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4" fillId="2" borderId="1" xfId="0" quotePrefix="1" applyFont="1" applyFill="1" applyBorder="1" applyAlignment="1">
      <alignment horizontal="justify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justify" vertical="center" wrapText="1"/>
    </xf>
    <xf numFmtId="0" fontId="12" fillId="7" borderId="1" xfId="0" applyFont="1" applyFill="1" applyBorder="1" applyAlignment="1">
      <alignment horizontal="justify" vertical="top" wrapText="1"/>
    </xf>
    <xf numFmtId="0" fontId="4" fillId="0" borderId="1" xfId="0" applyFont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justify" wrapText="1"/>
    </xf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justify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9" fillId="2" borderId="0" xfId="0" applyFont="1" applyFill="1" applyBorder="1" applyAlignment="1">
      <alignment horizontal="justify" vertical="center" wrapText="1"/>
    </xf>
    <xf numFmtId="0" fontId="9" fillId="0" borderId="0" xfId="0" applyFont="1" applyAlignment="1">
      <alignment horizontal="justify" vertical="center" wrapText="1"/>
    </xf>
    <xf numFmtId="0" fontId="4" fillId="0" borderId="0" xfId="0" applyFont="1" applyAlignment="1">
      <alignment horizontal="justify" vertical="center" wrapText="1"/>
    </xf>
    <xf numFmtId="0" fontId="4" fillId="0" borderId="1" xfId="0" applyFont="1" applyBorder="1" applyAlignment="1">
      <alignment horizontal="justify" vertical="center" wrapText="1"/>
    </xf>
    <xf numFmtId="0" fontId="9" fillId="2" borderId="13" xfId="0" applyFont="1" applyFill="1" applyBorder="1" applyAlignment="1">
      <alignment horizontal="justify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justify" vertical="center" wrapText="1"/>
    </xf>
    <xf numFmtId="0" fontId="4" fillId="0" borderId="3" xfId="0" applyFont="1" applyBorder="1" applyAlignment="1">
      <alignment vertical="center" wrapText="1"/>
    </xf>
    <xf numFmtId="0" fontId="9" fillId="2" borderId="1" xfId="0" applyFont="1" applyFill="1" applyBorder="1" applyAlignment="1">
      <alignment vertical="center" wrapText="1"/>
    </xf>
    <xf numFmtId="0" fontId="4" fillId="0" borderId="0" xfId="0" applyFont="1" applyAlignment="1">
      <alignment horizontal="justify"/>
    </xf>
    <xf numFmtId="0" fontId="4" fillId="0" borderId="1" xfId="0" quotePrefix="1" applyFont="1" applyBorder="1" applyAlignment="1">
      <alignment horizontal="justify" vertical="center" wrapText="1"/>
    </xf>
    <xf numFmtId="0" fontId="6" fillId="5" borderId="1" xfId="0" applyFont="1" applyFill="1" applyBorder="1" applyAlignment="1">
      <alignment horizontal="center" vertical="justify" wrapText="1"/>
    </xf>
    <xf numFmtId="0" fontId="6" fillId="5" borderId="1" xfId="0" applyFont="1" applyFill="1" applyBorder="1" applyAlignment="1">
      <alignment horizontal="center" vertical="center" wrapText="1"/>
    </xf>
    <xf numFmtId="0" fontId="4" fillId="0" borderId="2" xfId="0" quotePrefix="1" applyFont="1" applyBorder="1" applyAlignment="1">
      <alignment vertical="center" wrapText="1"/>
    </xf>
    <xf numFmtId="0" fontId="4" fillId="0" borderId="0" xfId="0" applyFont="1" applyAlignment="1">
      <alignment horizontal="justify" wrapText="1"/>
    </xf>
    <xf numFmtId="0" fontId="9" fillId="0" borderId="1" xfId="0" quotePrefix="1" applyFont="1" applyFill="1" applyBorder="1" applyAlignment="1">
      <alignment horizontal="left" vertical="center" wrapText="1"/>
    </xf>
    <xf numFmtId="0" fontId="6" fillId="5" borderId="1" xfId="0" applyFont="1" applyFill="1" applyBorder="1" applyAlignment="1">
      <alignment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7" xfId="0" quotePrefix="1" applyFont="1" applyBorder="1" applyAlignment="1">
      <alignment horizontal="left" vertical="center" wrapText="1"/>
    </xf>
    <xf numFmtId="0" fontId="8" fillId="0" borderId="12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quotePrefix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quotePrefix="1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justify" vertical="center" wrapText="1"/>
    </xf>
    <xf numFmtId="0" fontId="4" fillId="0" borderId="2" xfId="0" applyFont="1" applyBorder="1" applyAlignment="1">
      <alignment horizontal="justify" vertical="center" wrapText="1"/>
    </xf>
    <xf numFmtId="0" fontId="4" fillId="0" borderId="3" xfId="0" applyFont="1" applyBorder="1" applyAlignment="1">
      <alignment horizontal="justify" vertical="center" wrapText="1"/>
    </xf>
    <xf numFmtId="0" fontId="4" fillId="0" borderId="4" xfId="0" applyFont="1" applyBorder="1" applyAlignment="1">
      <alignment horizontal="justify" vertical="center" wrapText="1"/>
    </xf>
    <xf numFmtId="0" fontId="6" fillId="0" borderId="0" xfId="0" applyFont="1" applyAlignment="1">
      <alignment horizontal="left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6" fillId="5" borderId="2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5" borderId="1" xfId="0" quotePrefix="1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justify" vertical="justify" wrapText="1"/>
    </xf>
    <xf numFmtId="0" fontId="7" fillId="0" borderId="5" xfId="0" quotePrefix="1" applyFont="1" applyBorder="1" applyAlignment="1">
      <alignment horizontal="center" vertical="center" wrapText="1"/>
    </xf>
    <xf numFmtId="0" fontId="6" fillId="5" borderId="1" xfId="0" applyFont="1" applyFill="1" applyBorder="1" applyAlignment="1">
      <alignment horizontal="justify" vertical="center" wrapText="1"/>
    </xf>
    <xf numFmtId="0" fontId="6" fillId="0" borderId="0" xfId="0" applyFont="1" applyFill="1" applyBorder="1" applyAlignment="1">
      <alignment horizontal="justify" vertical="justify" wrapText="1"/>
    </xf>
    <xf numFmtId="0" fontId="8" fillId="5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justify" wrapText="1"/>
    </xf>
  </cellXfs>
  <cellStyles count="1">
    <cellStyle name="Normal" xfId="0" builtinId="0"/>
  </cellStyles>
  <dxfs count="6">
    <dxf>
      <fill>
        <patternFill>
          <bgColor rgb="FFFF0000"/>
        </patternFill>
      </fill>
    </dxf>
    <dxf>
      <fill>
        <patternFill>
          <bgColor rgb="FF99FF33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9FF33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colors>
    <mruColors>
      <color rgb="FF99FF33"/>
      <color rgb="FF808000"/>
      <color rgb="FFFF9900"/>
      <color rgb="FFFFFF00"/>
      <color rgb="FF66FF33"/>
      <color rgb="FF00FF00"/>
      <color rgb="FF99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1</xdr:row>
      <xdr:rowOff>114300</xdr:rowOff>
    </xdr:from>
    <xdr:to>
      <xdr:col>0</xdr:col>
      <xdr:colOff>866775</xdr:colOff>
      <xdr:row>6</xdr:row>
      <xdr:rowOff>3370</xdr:rowOff>
    </xdr:to>
    <xdr:pic>
      <xdr:nvPicPr>
        <xdr:cNvPr id="11" name="10 Imagen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300" y="276225"/>
          <a:ext cx="752475" cy="6813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180974</xdr:colOff>
      <xdr:row>1</xdr:row>
      <xdr:rowOff>1</xdr:rowOff>
    </xdr:from>
    <xdr:to>
      <xdr:col>0</xdr:col>
      <xdr:colOff>1028700</xdr:colOff>
      <xdr:row>5</xdr:row>
      <xdr:rowOff>157481</xdr:rowOff>
    </xdr:to>
    <xdr:pic>
      <xdr:nvPicPr>
        <xdr:cNvPr id="11" name="10 Imagen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0974" y="161926"/>
          <a:ext cx="847726" cy="805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0</xdr:colOff>
      <xdr:row>39</xdr:row>
      <xdr:rowOff>0</xdr:rowOff>
    </xdr:from>
    <xdr:to>
      <xdr:col>5</xdr:col>
      <xdr:colOff>361949</xdr:colOff>
      <xdr:row>39</xdr:row>
      <xdr:rowOff>142875</xdr:rowOff>
    </xdr:to>
    <xdr:sp macro="" textlink="">
      <xdr:nvSpPr>
        <xdr:cNvPr id="3" name="2 Cerrar llave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 rot="5400000">
          <a:off x="5091112" y="10929938"/>
          <a:ext cx="142875" cy="1600199"/>
        </a:xfrm>
        <a:prstGeom prst="rightBrac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lang="es-CL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1</xdr:row>
      <xdr:rowOff>19051</xdr:rowOff>
    </xdr:from>
    <xdr:to>
      <xdr:col>0</xdr:col>
      <xdr:colOff>838199</xdr:colOff>
      <xdr:row>5</xdr:row>
      <xdr:rowOff>119381</xdr:rowOff>
    </xdr:to>
    <xdr:pic>
      <xdr:nvPicPr>
        <xdr:cNvPr id="11" name="10 Imagen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180976"/>
          <a:ext cx="771524" cy="7480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420216</xdr:colOff>
      <xdr:row>4</xdr:row>
      <xdr:rowOff>0</xdr:rowOff>
    </xdr:from>
    <xdr:to>
      <xdr:col>9</xdr:col>
      <xdr:colOff>24680</xdr:colOff>
      <xdr:row>6</xdr:row>
      <xdr:rowOff>45482</xdr:rowOff>
    </xdr:to>
    <xdr:sp macro="" textlink="">
      <xdr:nvSpPr>
        <xdr:cNvPr id="2" name="11 CuadroText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2706216" y="647700"/>
          <a:ext cx="4176464" cy="369332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s-CL"/>
          </a:defPPr>
          <a:lvl1pPr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9pPr>
        </a:lstStyle>
        <a:p>
          <a:pPr algn="ctr"/>
          <a:r>
            <a:rPr lang="es-CO" b="1">
              <a:solidFill>
                <a:srgbClr val="660066"/>
              </a:solidFill>
            </a:rPr>
            <a:t>ANALISIS  DEL RIESGO</a:t>
          </a:r>
          <a:endParaRPr lang="es-CL" b="1">
            <a:solidFill>
              <a:srgbClr val="660066"/>
            </a:solidFill>
          </a:endParaRPr>
        </a:p>
      </xdr:txBody>
    </xdr:sp>
    <xdr:clientData/>
  </xdr:twoCellAnchor>
  <xdr:twoCellAnchor>
    <xdr:from>
      <xdr:col>6</xdr:col>
      <xdr:colOff>654496</xdr:colOff>
      <xdr:row>6</xdr:row>
      <xdr:rowOff>108198</xdr:rowOff>
    </xdr:from>
    <xdr:to>
      <xdr:col>12</xdr:col>
      <xdr:colOff>114944</xdr:colOff>
      <xdr:row>14</xdr:row>
      <xdr:rowOff>13127</xdr:rowOff>
    </xdr:to>
    <xdr:sp macro="" textlink="">
      <xdr:nvSpPr>
        <xdr:cNvPr id="3" name="21 Rectángulo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5226496" y="1079748"/>
          <a:ext cx="4032448" cy="1200329"/>
        </a:xfrm>
        <a:prstGeom prst="rect">
          <a:avLst/>
        </a:prstGeom>
        <a:solidFill>
          <a:schemeClr val="bg1"/>
        </a:solidFill>
      </xdr:spPr>
      <xdr:txBody>
        <a:bodyPr wrap="square">
          <a:spAutoFit/>
        </a:bodyPr>
        <a:lstStyle>
          <a:defPPr>
            <a:defRPr lang="es-CL"/>
          </a:defPPr>
          <a:lvl1pPr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9pPr>
        </a:lstStyle>
        <a:p>
          <a:pPr algn="ctr"/>
          <a:r>
            <a:rPr lang="es-CO" sz="800" b="1">
              <a:solidFill>
                <a:srgbClr val="C00000"/>
              </a:solidFill>
            </a:rPr>
            <a:t>DETERMINACION DEL RIESGO</a:t>
          </a:r>
          <a:endParaRPr lang="es-CL" sz="800" b="1">
            <a:solidFill>
              <a:srgbClr val="C00000"/>
            </a:solidFill>
          </a:endParaRPr>
        </a:p>
        <a:p>
          <a:endParaRPr lang="es-CL" sz="800" b="1"/>
        </a:p>
        <a:p>
          <a:r>
            <a:rPr lang="es-CL" sz="800" b="1"/>
            <a:t>CRITERIO: DE EVALUACION </a:t>
          </a:r>
        </a:p>
        <a:p>
          <a:endParaRPr lang="es-CL" sz="800"/>
        </a:p>
        <a:p>
          <a:r>
            <a:rPr lang="es-CL" sz="800"/>
            <a:t>Aceptable: 5</a:t>
          </a:r>
        </a:p>
        <a:p>
          <a:r>
            <a:rPr lang="es-CL" sz="800"/>
            <a:t>Tolerable: 10</a:t>
          </a:r>
        </a:p>
        <a:p>
          <a:r>
            <a:rPr lang="es-CL" sz="800"/>
            <a:t>Moderado: 15-20</a:t>
          </a:r>
        </a:p>
        <a:p>
          <a:r>
            <a:rPr lang="es-CL" sz="800">
              <a:solidFill>
                <a:srgbClr val="FF6600"/>
              </a:solidFill>
            </a:rPr>
            <a:t>Importante: 30-40</a:t>
          </a:r>
        </a:p>
        <a:p>
          <a:r>
            <a:rPr lang="es-CL" sz="800">
              <a:solidFill>
                <a:srgbClr val="FF0000"/>
              </a:solidFill>
            </a:rPr>
            <a:t>Inaceptable: 60</a:t>
          </a:r>
        </a:p>
      </xdr:txBody>
    </xdr:sp>
    <xdr:clientData/>
  </xdr:twoCellAnchor>
  <xdr:twoCellAnchor editAs="oneCell">
    <xdr:from>
      <xdr:col>2</xdr:col>
      <xdr:colOff>30088</xdr:colOff>
      <xdr:row>12</xdr:row>
      <xdr:rowOff>744</xdr:rowOff>
    </xdr:from>
    <xdr:to>
      <xdr:col>6</xdr:col>
      <xdr:colOff>12063</xdr:colOff>
      <xdr:row>22</xdr:row>
      <xdr:rowOff>112908</xdr:rowOff>
    </xdr:to>
    <xdr:pic>
      <xdr:nvPicPr>
        <xdr:cNvPr id="4" name="table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554088" y="1943844"/>
          <a:ext cx="3029975" cy="1731414"/>
        </a:xfrm>
        <a:prstGeom prst="rect">
          <a:avLst/>
        </a:prstGeom>
      </xdr:spPr>
    </xdr:pic>
    <xdr:clientData/>
  </xdr:twoCellAnchor>
  <xdr:twoCellAnchor>
    <xdr:from>
      <xdr:col>1</xdr:col>
      <xdr:colOff>753988</xdr:colOff>
      <xdr:row>21</xdr:row>
      <xdr:rowOff>103212</xdr:rowOff>
    </xdr:from>
    <xdr:to>
      <xdr:col>5</xdr:col>
      <xdr:colOff>723900</xdr:colOff>
      <xdr:row>21</xdr:row>
      <xdr:rowOff>114300</xdr:rowOff>
    </xdr:to>
    <xdr:cxnSp macro="">
      <xdr:nvCxnSpPr>
        <xdr:cNvPr id="5" name="24 Conector recto de flecha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CxnSpPr/>
      </xdr:nvCxnSpPr>
      <xdr:spPr>
        <a:xfrm>
          <a:off x="1515988" y="3503637"/>
          <a:ext cx="3017912" cy="11088"/>
        </a:xfrm>
        <a:prstGeom prst="straightConnector1">
          <a:avLst/>
        </a:prstGeom>
        <a:ln w="12700">
          <a:solidFill>
            <a:srgbClr val="000066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742950</xdr:colOff>
      <xdr:row>9</xdr:row>
      <xdr:rowOff>19050</xdr:rowOff>
    </xdr:from>
    <xdr:to>
      <xdr:col>2</xdr:col>
      <xdr:colOff>9525</xdr:colOff>
      <xdr:row>20</xdr:row>
      <xdr:rowOff>114300</xdr:rowOff>
    </xdr:to>
    <xdr:cxnSp macro="">
      <xdr:nvCxnSpPr>
        <xdr:cNvPr id="6" name="27 Conector recto de flecha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CxnSpPr/>
      </xdr:nvCxnSpPr>
      <xdr:spPr>
        <a:xfrm flipV="1">
          <a:off x="1504950" y="1476375"/>
          <a:ext cx="28575" cy="1876425"/>
        </a:xfrm>
        <a:prstGeom prst="straightConnector1">
          <a:avLst/>
        </a:prstGeom>
        <a:ln w="12700">
          <a:solidFill>
            <a:srgbClr val="000066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271885</xdr:colOff>
      <xdr:row>7</xdr:row>
      <xdr:rowOff>90289</xdr:rowOff>
    </xdr:from>
    <xdr:to>
      <xdr:col>2</xdr:col>
      <xdr:colOff>318120</xdr:colOff>
      <xdr:row>8</xdr:row>
      <xdr:rowOff>143808</xdr:rowOff>
    </xdr:to>
    <xdr:sp macro="" textlink="">
      <xdr:nvSpPr>
        <xdr:cNvPr id="7" name="28 CuadroTexto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/>
      </xdr:nvSpPr>
      <xdr:spPr>
        <a:xfrm>
          <a:off x="1033885" y="1223764"/>
          <a:ext cx="808235" cy="215444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s-CL"/>
          </a:defPPr>
          <a:lvl1pPr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9pPr>
        </a:lstStyle>
        <a:p>
          <a:r>
            <a:rPr lang="es-CO" sz="800" b="1">
              <a:solidFill>
                <a:srgbClr val="002060"/>
              </a:solidFill>
            </a:rPr>
            <a:t>Probabilidad</a:t>
          </a:r>
          <a:endParaRPr lang="es-CL" sz="800" b="1">
            <a:solidFill>
              <a:srgbClr val="002060"/>
            </a:solidFill>
          </a:endParaRPr>
        </a:p>
      </xdr:txBody>
    </xdr:sp>
    <xdr:clientData/>
  </xdr:twoCellAnchor>
  <xdr:twoCellAnchor>
    <xdr:from>
      <xdr:col>1</xdr:col>
      <xdr:colOff>717139</xdr:colOff>
      <xdr:row>21</xdr:row>
      <xdr:rowOff>46295</xdr:rowOff>
    </xdr:from>
    <xdr:to>
      <xdr:col>2</xdr:col>
      <xdr:colOff>534144</xdr:colOff>
      <xdr:row>22</xdr:row>
      <xdr:rowOff>99814</xdr:rowOff>
    </xdr:to>
    <xdr:sp macro="" textlink="">
      <xdr:nvSpPr>
        <xdr:cNvPr id="8" name="29 CuadroTexto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 txBox="1"/>
      </xdr:nvSpPr>
      <xdr:spPr>
        <a:xfrm>
          <a:off x="1479139" y="3446720"/>
          <a:ext cx="579005" cy="215444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s-CL"/>
          </a:defPPr>
          <a:lvl1pPr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9pPr>
        </a:lstStyle>
        <a:p>
          <a:r>
            <a:rPr lang="es-CO" sz="800" b="1">
              <a:solidFill>
                <a:srgbClr val="FF0000"/>
              </a:solidFill>
            </a:rPr>
            <a:t>Impacto</a:t>
          </a:r>
          <a:endParaRPr lang="es-CL" sz="800" b="1">
            <a:solidFill>
              <a:srgbClr val="FF0000"/>
            </a:solidFill>
          </a:endParaRPr>
        </a:p>
      </xdr:txBody>
    </xdr:sp>
    <xdr:clientData/>
  </xdr:twoCellAnchor>
  <xdr:twoCellAnchor>
    <xdr:from>
      <xdr:col>6</xdr:col>
      <xdr:colOff>294456</xdr:colOff>
      <xdr:row>15</xdr:row>
      <xdr:rowOff>155490</xdr:rowOff>
    </xdr:from>
    <xdr:to>
      <xdr:col>12</xdr:col>
      <xdr:colOff>294456</xdr:colOff>
      <xdr:row>21</xdr:row>
      <xdr:rowOff>14937</xdr:rowOff>
    </xdr:to>
    <xdr:sp macro="" textlink="">
      <xdr:nvSpPr>
        <xdr:cNvPr id="9" name="12 Rectángulo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/>
      </xdr:nvSpPr>
      <xdr:spPr>
        <a:xfrm>
          <a:off x="4866456" y="2584365"/>
          <a:ext cx="4572000" cy="830997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</xdr:spPr>
      <xdr:txBody>
        <a:bodyPr wrap="square">
          <a:spAutoFit/>
        </a:bodyPr>
        <a:lstStyle>
          <a:defPPr>
            <a:defRPr lang="es-CL"/>
          </a:defPPr>
          <a:lvl1pPr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9pPr>
        </a:lstStyle>
        <a:p>
          <a:pPr algn="just"/>
          <a:r>
            <a:rPr lang="es-CO" sz="800" b="1"/>
            <a:t>ALTO:</a:t>
          </a:r>
          <a:r>
            <a:rPr lang="es-CO" sz="800"/>
            <a:t> Cuando el riesgo hace altamente vulnerable a la entidad  (Impacto y </a:t>
          </a:r>
          <a:r>
            <a:rPr lang="es-CL" sz="800"/>
            <a:t>probabilidad alta vs controles)</a:t>
          </a:r>
        </a:p>
        <a:p>
          <a:pPr algn="just"/>
          <a:r>
            <a:rPr lang="es-CO" sz="800" b="1"/>
            <a:t>MEDIO:</a:t>
          </a:r>
          <a:r>
            <a:rPr lang="es-CO" sz="800"/>
            <a:t> Cuando el riesgo presenta una vulnerabilidad media. (Impacto alto – probabilidad baja o Impacto bajo - probabilidad alta vs controles).</a:t>
          </a:r>
        </a:p>
        <a:p>
          <a:r>
            <a:rPr lang="es-CO" sz="800" b="1"/>
            <a:t>BAJO:</a:t>
          </a:r>
          <a:r>
            <a:rPr lang="es-CO" sz="800"/>
            <a:t> Cuando el riesgo presenta vulnerabilidad baja. (Impacto y probabilidad baja vs </a:t>
          </a:r>
          <a:r>
            <a:rPr lang="es-CL" sz="800"/>
            <a:t>controles).</a:t>
          </a:r>
        </a:p>
      </xdr:txBody>
    </xdr:sp>
    <xdr:clientData/>
  </xdr:twoCellAnchor>
  <xdr:twoCellAnchor>
    <xdr:from>
      <xdr:col>7</xdr:col>
      <xdr:colOff>690874</xdr:colOff>
      <xdr:row>13</xdr:row>
      <xdr:rowOff>54843</xdr:rowOff>
    </xdr:from>
    <xdr:to>
      <xdr:col>9</xdr:col>
      <xdr:colOff>255634</xdr:colOff>
      <xdr:row>14</xdr:row>
      <xdr:rowOff>108362</xdr:rowOff>
    </xdr:to>
    <xdr:sp macro="" textlink="">
      <xdr:nvSpPr>
        <xdr:cNvPr id="10" name="13 CuadroTexto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 txBox="1"/>
      </xdr:nvSpPr>
      <xdr:spPr>
        <a:xfrm>
          <a:off x="6024874" y="2159868"/>
          <a:ext cx="1088760" cy="215444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s-CL"/>
          </a:defPPr>
          <a:lvl1pPr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9pPr>
        </a:lstStyle>
        <a:p>
          <a:r>
            <a:rPr lang="es-CO" sz="800" b="1">
              <a:solidFill>
                <a:srgbClr val="800000"/>
              </a:solidFill>
            </a:rPr>
            <a:t>NIVEL DE RIESGO</a:t>
          </a:r>
          <a:endParaRPr lang="es-CL" sz="800" b="1">
            <a:solidFill>
              <a:srgbClr val="800000"/>
            </a:solidFill>
          </a:endParaRPr>
        </a:p>
      </xdr:txBody>
    </xdr:sp>
    <xdr:clientData/>
  </xdr:twoCellAnchor>
  <xdr:twoCellAnchor>
    <xdr:from>
      <xdr:col>1</xdr:col>
      <xdr:colOff>72008</xdr:colOff>
      <xdr:row>12</xdr:row>
      <xdr:rowOff>744</xdr:rowOff>
    </xdr:from>
    <xdr:to>
      <xdr:col>1</xdr:col>
      <xdr:colOff>481094</xdr:colOff>
      <xdr:row>13</xdr:row>
      <xdr:rowOff>54263</xdr:rowOff>
    </xdr:to>
    <xdr:sp macro="" textlink="">
      <xdr:nvSpPr>
        <xdr:cNvPr id="11" name="14 CuadroTexto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/>
      </xdr:nvSpPr>
      <xdr:spPr>
        <a:xfrm>
          <a:off x="834008" y="1943844"/>
          <a:ext cx="409086" cy="215444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s-CL"/>
          </a:defPPr>
          <a:lvl1pPr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9pPr>
        </a:lstStyle>
        <a:p>
          <a:r>
            <a:rPr lang="es-CO" sz="800" b="1">
              <a:latin typeface="Arial Narrow" pitchFamily="34" charset="0"/>
            </a:rPr>
            <a:t>ALTA</a:t>
          </a:r>
          <a:endParaRPr lang="es-CL" sz="800" b="1">
            <a:latin typeface="Arial Narrow" pitchFamily="34" charset="0"/>
          </a:endParaRPr>
        </a:p>
      </xdr:txBody>
    </xdr:sp>
    <xdr:clientData/>
  </xdr:twoCellAnchor>
  <xdr:twoCellAnchor>
    <xdr:from>
      <xdr:col>1</xdr:col>
      <xdr:colOff>0</xdr:colOff>
      <xdr:row>14</xdr:row>
      <xdr:rowOff>119975</xdr:rowOff>
    </xdr:from>
    <xdr:to>
      <xdr:col>1</xdr:col>
      <xdr:colOff>457176</xdr:colOff>
      <xdr:row>16</xdr:row>
      <xdr:rowOff>11569</xdr:rowOff>
    </xdr:to>
    <xdr:sp macro="" textlink="">
      <xdr:nvSpPr>
        <xdr:cNvPr id="12" name="15 CuadroTexto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 txBox="1"/>
      </xdr:nvSpPr>
      <xdr:spPr>
        <a:xfrm>
          <a:off x="762000" y="2386925"/>
          <a:ext cx="457176" cy="215444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s-CL"/>
          </a:defPPr>
          <a:lvl1pPr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9pPr>
        </a:lstStyle>
        <a:p>
          <a:r>
            <a:rPr lang="es-CO" sz="800" b="1">
              <a:latin typeface="Arial Narrow" pitchFamily="34" charset="0"/>
            </a:rPr>
            <a:t>MEDIA</a:t>
          </a:r>
          <a:endParaRPr lang="es-CL" sz="800" b="1">
            <a:latin typeface="Arial Narrow" pitchFamily="34" charset="0"/>
          </a:endParaRPr>
        </a:p>
      </xdr:txBody>
    </xdr:sp>
    <xdr:clientData/>
  </xdr:twoCellAnchor>
  <xdr:twoCellAnchor>
    <xdr:from>
      <xdr:col>1</xdr:col>
      <xdr:colOff>20462</xdr:colOff>
      <xdr:row>17</xdr:row>
      <xdr:rowOff>138256</xdr:rowOff>
    </xdr:from>
    <xdr:to>
      <xdr:col>1</xdr:col>
      <xdr:colOff>434358</xdr:colOff>
      <xdr:row>19</xdr:row>
      <xdr:rowOff>29850</xdr:rowOff>
    </xdr:to>
    <xdr:sp macro="" textlink="">
      <xdr:nvSpPr>
        <xdr:cNvPr id="13" name="16 CuadroTexto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 txBox="1"/>
      </xdr:nvSpPr>
      <xdr:spPr>
        <a:xfrm>
          <a:off x="782462" y="2890981"/>
          <a:ext cx="413896" cy="215444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s-CL"/>
          </a:defPPr>
          <a:lvl1pPr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9pPr>
        </a:lstStyle>
        <a:p>
          <a:r>
            <a:rPr lang="es-CO" sz="800" b="1">
              <a:latin typeface="Arial Narrow" pitchFamily="34" charset="0"/>
            </a:rPr>
            <a:t>BAJA</a:t>
          </a:r>
          <a:endParaRPr lang="es-CL" sz="800" b="1">
            <a:latin typeface="Arial Narrow" pitchFamily="34" charset="0"/>
          </a:endParaRPr>
        </a:p>
      </xdr:txBody>
    </xdr:sp>
    <xdr:clientData/>
  </xdr:twoCellAnchor>
  <xdr:twoCellAnchor>
    <xdr:from>
      <xdr:col>4</xdr:col>
      <xdr:colOff>686790</xdr:colOff>
      <xdr:row>23</xdr:row>
      <xdr:rowOff>102810</xdr:rowOff>
    </xdr:from>
    <xdr:to>
      <xdr:col>5</xdr:col>
      <xdr:colOff>338686</xdr:colOff>
      <xdr:row>24</xdr:row>
      <xdr:rowOff>156329</xdr:rowOff>
    </xdr:to>
    <xdr:sp macro="" textlink="">
      <xdr:nvSpPr>
        <xdr:cNvPr id="14" name="17 CuadroTexto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 txBox="1"/>
      </xdr:nvSpPr>
      <xdr:spPr>
        <a:xfrm>
          <a:off x="3734790" y="3827085"/>
          <a:ext cx="413896" cy="215444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s-CL"/>
          </a:defPPr>
          <a:lvl1pPr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9pPr>
        </a:lstStyle>
        <a:p>
          <a:r>
            <a:rPr lang="es-CO" sz="800" b="1">
              <a:latin typeface="Arial Narrow" pitchFamily="34" charset="0"/>
            </a:rPr>
            <a:t>ALTO</a:t>
          </a:r>
          <a:endParaRPr lang="es-CL" sz="800" b="1">
            <a:latin typeface="Arial Narrow" pitchFamily="34" charset="0"/>
          </a:endParaRPr>
        </a:p>
      </xdr:txBody>
    </xdr:sp>
    <xdr:clientData/>
  </xdr:twoCellAnchor>
  <xdr:twoCellAnchor>
    <xdr:from>
      <xdr:col>3</xdr:col>
      <xdr:colOff>584694</xdr:colOff>
      <xdr:row>23</xdr:row>
      <xdr:rowOff>102810</xdr:rowOff>
    </xdr:from>
    <xdr:to>
      <xdr:col>4</xdr:col>
      <xdr:colOff>284680</xdr:colOff>
      <xdr:row>24</xdr:row>
      <xdr:rowOff>156329</xdr:rowOff>
    </xdr:to>
    <xdr:sp macro="" textlink="">
      <xdr:nvSpPr>
        <xdr:cNvPr id="15" name="18 CuadroTexto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SpPr txBox="1"/>
      </xdr:nvSpPr>
      <xdr:spPr>
        <a:xfrm>
          <a:off x="2870694" y="3827085"/>
          <a:ext cx="461986" cy="215444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s-CL"/>
          </a:defPPr>
          <a:lvl1pPr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9pPr>
        </a:lstStyle>
        <a:p>
          <a:r>
            <a:rPr lang="es-CO" sz="800" b="1">
              <a:latin typeface="Arial Narrow" pitchFamily="34" charset="0"/>
            </a:rPr>
            <a:t>MEDIO</a:t>
          </a:r>
          <a:endParaRPr lang="es-CL" sz="800" b="1">
            <a:latin typeface="Arial Narrow" pitchFamily="34" charset="0"/>
          </a:endParaRPr>
        </a:p>
      </xdr:txBody>
    </xdr:sp>
    <xdr:clientData/>
  </xdr:twoCellAnchor>
  <xdr:twoCellAnchor>
    <xdr:from>
      <xdr:col>2</xdr:col>
      <xdr:colOff>482598</xdr:colOff>
      <xdr:row>23</xdr:row>
      <xdr:rowOff>102810</xdr:rowOff>
    </xdr:from>
    <xdr:to>
      <xdr:col>3</xdr:col>
      <xdr:colOff>139302</xdr:colOff>
      <xdr:row>24</xdr:row>
      <xdr:rowOff>156329</xdr:rowOff>
    </xdr:to>
    <xdr:sp macro="" textlink="">
      <xdr:nvSpPr>
        <xdr:cNvPr id="16" name="19 CuadroTexto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SpPr txBox="1"/>
      </xdr:nvSpPr>
      <xdr:spPr>
        <a:xfrm>
          <a:off x="2006598" y="3827085"/>
          <a:ext cx="418704" cy="215444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s-CL"/>
          </a:defPPr>
          <a:lvl1pPr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9pPr>
        </a:lstStyle>
        <a:p>
          <a:r>
            <a:rPr lang="es-CO" sz="800" b="1">
              <a:latin typeface="Arial Narrow" pitchFamily="34" charset="0"/>
            </a:rPr>
            <a:t>BAJO</a:t>
          </a:r>
          <a:endParaRPr lang="es-CL" sz="800" b="1">
            <a:latin typeface="Arial Narrow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26"/>
  <sheetViews>
    <sheetView topLeftCell="A22" zoomScale="130" zoomScaleNormal="130" workbookViewId="0">
      <selection activeCell="G1" sqref="G1"/>
    </sheetView>
  </sheetViews>
  <sheetFormatPr baseColWidth="10" defaultColWidth="11.453125" defaultRowHeight="10.5" x14ac:dyDescent="0.25"/>
  <cols>
    <col min="1" max="1" width="15.26953125" style="13" customWidth="1"/>
    <col min="2" max="2" width="16" style="13" customWidth="1"/>
    <col min="3" max="3" width="10.7265625" style="13" customWidth="1"/>
    <col min="4" max="4" width="16.1796875" style="13" customWidth="1"/>
    <col min="5" max="5" width="21.81640625" style="31" customWidth="1"/>
    <col min="6" max="6" width="21.453125" style="31" customWidth="1"/>
    <col min="7" max="7" width="22.54296875" style="31" customWidth="1"/>
    <col min="8" max="16384" width="11.453125" style="31"/>
  </cols>
  <sheetData>
    <row r="2" spans="1:7" ht="13" x14ac:dyDescent="0.25">
      <c r="A2" s="92"/>
      <c r="B2" s="89" t="s">
        <v>33</v>
      </c>
      <c r="C2" s="89"/>
      <c r="D2" s="89"/>
      <c r="E2" s="89"/>
      <c r="F2" s="89"/>
      <c r="G2" s="85" t="s">
        <v>12</v>
      </c>
    </row>
    <row r="3" spans="1:7" ht="13" x14ac:dyDescent="0.25">
      <c r="A3" s="93"/>
      <c r="B3" s="90" t="s">
        <v>34</v>
      </c>
      <c r="C3" s="90"/>
      <c r="D3" s="90"/>
      <c r="E3" s="90"/>
      <c r="F3" s="90"/>
      <c r="G3" s="86"/>
    </row>
    <row r="4" spans="1:7" ht="13" x14ac:dyDescent="0.25">
      <c r="A4" s="93"/>
      <c r="B4" s="89" t="s">
        <v>35</v>
      </c>
      <c r="C4" s="89"/>
      <c r="D4" s="89"/>
      <c r="E4" s="89"/>
      <c r="F4" s="89"/>
      <c r="G4" s="36" t="s">
        <v>56</v>
      </c>
    </row>
    <row r="5" spans="1:7" x14ac:dyDescent="0.25">
      <c r="A5" s="93"/>
      <c r="B5" s="90" t="s">
        <v>37</v>
      </c>
      <c r="C5" s="90"/>
      <c r="D5" s="90"/>
      <c r="E5" s="90"/>
      <c r="F5" s="90"/>
      <c r="G5" s="87" t="s">
        <v>57</v>
      </c>
    </row>
    <row r="6" spans="1:7" x14ac:dyDescent="0.25">
      <c r="A6" s="93"/>
      <c r="B6" s="90"/>
      <c r="C6" s="90"/>
      <c r="D6" s="90"/>
      <c r="E6" s="90"/>
      <c r="F6" s="90"/>
      <c r="G6" s="88"/>
    </row>
    <row r="7" spans="1:7" s="32" customFormat="1" x14ac:dyDescent="0.25">
      <c r="A7" s="53" t="s">
        <v>0</v>
      </c>
      <c r="B7" s="53" t="s">
        <v>13</v>
      </c>
      <c r="C7" s="61" t="s">
        <v>54</v>
      </c>
      <c r="D7" s="61" t="s">
        <v>55</v>
      </c>
      <c r="E7" s="53" t="s">
        <v>1</v>
      </c>
      <c r="F7" s="53" t="s">
        <v>11</v>
      </c>
      <c r="G7" s="53" t="s">
        <v>14</v>
      </c>
    </row>
    <row r="8" spans="1:7" x14ac:dyDescent="0.25">
      <c r="A8" s="57" t="s">
        <v>45</v>
      </c>
      <c r="B8" s="53"/>
      <c r="C8" s="61"/>
      <c r="D8" s="61"/>
      <c r="E8" s="33"/>
      <c r="F8" s="33"/>
      <c r="G8" s="33"/>
    </row>
    <row r="9" spans="1:7" ht="38.25" customHeight="1" x14ac:dyDescent="0.25">
      <c r="A9" s="97" t="s">
        <v>58</v>
      </c>
      <c r="B9" s="96" t="s">
        <v>59</v>
      </c>
      <c r="C9" s="95" t="s">
        <v>60</v>
      </c>
      <c r="D9" s="94" t="s">
        <v>61</v>
      </c>
      <c r="E9" s="59" t="s">
        <v>62</v>
      </c>
      <c r="F9" s="59" t="s">
        <v>94</v>
      </c>
      <c r="G9" s="58" t="s">
        <v>114</v>
      </c>
    </row>
    <row r="10" spans="1:7" ht="52.5" x14ac:dyDescent="0.25">
      <c r="A10" s="97"/>
      <c r="B10" s="96"/>
      <c r="C10" s="95"/>
      <c r="D10" s="94"/>
      <c r="E10" s="59" t="s">
        <v>63</v>
      </c>
      <c r="F10" s="59" t="s">
        <v>95</v>
      </c>
      <c r="G10" s="58" t="s">
        <v>96</v>
      </c>
    </row>
    <row r="11" spans="1:7" ht="39.5" customHeight="1" x14ac:dyDescent="0.25">
      <c r="A11" s="97"/>
      <c r="B11" s="96"/>
      <c r="C11" s="95"/>
      <c r="D11" s="94" t="s">
        <v>64</v>
      </c>
      <c r="E11" s="59" t="s">
        <v>65</v>
      </c>
      <c r="F11" s="59" t="s">
        <v>97</v>
      </c>
      <c r="G11" s="58" t="s">
        <v>98</v>
      </c>
    </row>
    <row r="12" spans="1:7" ht="51" customHeight="1" x14ac:dyDescent="0.25">
      <c r="A12" s="97"/>
      <c r="B12" s="96"/>
      <c r="C12" s="95"/>
      <c r="D12" s="94"/>
      <c r="E12" s="59" t="s">
        <v>66</v>
      </c>
      <c r="F12" s="59" t="s">
        <v>99</v>
      </c>
      <c r="G12" s="58" t="s">
        <v>98</v>
      </c>
    </row>
    <row r="13" spans="1:7" ht="52.5" x14ac:dyDescent="0.25">
      <c r="A13" s="97"/>
      <c r="B13" s="96"/>
      <c r="C13" s="95"/>
      <c r="D13" s="94"/>
      <c r="E13" s="71" t="s">
        <v>67</v>
      </c>
      <c r="F13" s="78" t="s">
        <v>92</v>
      </c>
      <c r="G13" s="71" t="s">
        <v>93</v>
      </c>
    </row>
    <row r="14" spans="1:7" ht="64.5" customHeight="1" x14ac:dyDescent="0.25">
      <c r="A14" s="97"/>
      <c r="B14" s="96"/>
      <c r="C14" s="95"/>
      <c r="D14" s="94"/>
      <c r="E14" s="71" t="s">
        <v>68</v>
      </c>
      <c r="F14" s="59" t="s">
        <v>100</v>
      </c>
      <c r="G14" s="58" t="s">
        <v>101</v>
      </c>
    </row>
    <row r="15" spans="1:7" ht="63" x14ac:dyDescent="0.25">
      <c r="A15" s="97"/>
      <c r="B15" s="96"/>
      <c r="C15" s="95"/>
      <c r="D15" s="75" t="s">
        <v>82</v>
      </c>
      <c r="E15" s="71" t="s">
        <v>63</v>
      </c>
      <c r="F15" s="59" t="s">
        <v>103</v>
      </c>
      <c r="G15" s="58" t="s">
        <v>115</v>
      </c>
    </row>
    <row r="16" spans="1:7" ht="51" customHeight="1" x14ac:dyDescent="0.25">
      <c r="A16" s="97"/>
      <c r="B16" s="96"/>
      <c r="C16" s="98" t="s">
        <v>69</v>
      </c>
      <c r="D16" s="94" t="s">
        <v>70</v>
      </c>
      <c r="E16" s="71" t="s">
        <v>71</v>
      </c>
      <c r="F16" s="59" t="s">
        <v>104</v>
      </c>
      <c r="G16" s="58" t="s">
        <v>105</v>
      </c>
    </row>
    <row r="17" spans="1:7" ht="21" x14ac:dyDescent="0.25">
      <c r="A17" s="97"/>
      <c r="B17" s="96"/>
      <c r="C17" s="98"/>
      <c r="D17" s="94"/>
      <c r="E17" s="71" t="s">
        <v>72</v>
      </c>
      <c r="F17" s="59" t="s">
        <v>106</v>
      </c>
      <c r="G17" s="58" t="s">
        <v>102</v>
      </c>
    </row>
    <row r="18" spans="1:7" ht="51" customHeight="1" x14ac:dyDescent="0.25">
      <c r="A18" s="97"/>
      <c r="B18" s="96"/>
      <c r="C18" s="98" t="s">
        <v>75</v>
      </c>
      <c r="D18" s="94" t="s">
        <v>76</v>
      </c>
      <c r="E18" s="71" t="s">
        <v>77</v>
      </c>
      <c r="F18" s="59" t="s">
        <v>107</v>
      </c>
      <c r="G18" s="58" t="s">
        <v>116</v>
      </c>
    </row>
    <row r="19" spans="1:7" ht="42" x14ac:dyDescent="0.25">
      <c r="A19" s="97"/>
      <c r="B19" s="96"/>
      <c r="C19" s="98"/>
      <c r="D19" s="94"/>
      <c r="E19" s="74" t="s">
        <v>78</v>
      </c>
      <c r="F19" s="59" t="s">
        <v>107</v>
      </c>
      <c r="G19" s="58" t="s">
        <v>117</v>
      </c>
    </row>
    <row r="20" spans="1:7" ht="52.5" x14ac:dyDescent="0.25">
      <c r="A20" s="97"/>
      <c r="B20" s="96"/>
      <c r="C20" s="98"/>
      <c r="D20" s="94"/>
      <c r="E20" s="71" t="s">
        <v>79</v>
      </c>
      <c r="F20" s="59" t="s">
        <v>108</v>
      </c>
      <c r="G20" s="58" t="s">
        <v>109</v>
      </c>
    </row>
    <row r="21" spans="1:7" ht="40.5" customHeight="1" x14ac:dyDescent="0.25">
      <c r="A21" s="97"/>
      <c r="B21" s="96"/>
      <c r="C21" s="98"/>
      <c r="D21" s="99" t="s">
        <v>83</v>
      </c>
      <c r="E21" s="71" t="s">
        <v>84</v>
      </c>
      <c r="F21" s="59" t="s">
        <v>112</v>
      </c>
      <c r="G21" s="58" t="s">
        <v>102</v>
      </c>
    </row>
    <row r="22" spans="1:7" ht="31.5" x14ac:dyDescent="0.25">
      <c r="A22" s="97"/>
      <c r="B22" s="96"/>
      <c r="C22" s="98"/>
      <c r="D22" s="100"/>
      <c r="E22" s="71" t="s">
        <v>85</v>
      </c>
      <c r="F22" s="59" t="s">
        <v>111</v>
      </c>
      <c r="G22" s="58" t="s">
        <v>102</v>
      </c>
    </row>
    <row r="23" spans="1:7" ht="21" x14ac:dyDescent="0.25">
      <c r="A23" s="97"/>
      <c r="B23" s="96"/>
      <c r="C23" s="98"/>
      <c r="D23" s="100"/>
      <c r="E23" s="71" t="s">
        <v>86</v>
      </c>
      <c r="F23" s="59" t="s">
        <v>110</v>
      </c>
      <c r="G23" s="58" t="s">
        <v>102</v>
      </c>
    </row>
    <row r="24" spans="1:7" ht="31.5" x14ac:dyDescent="0.25">
      <c r="A24" s="97"/>
      <c r="B24" s="96"/>
      <c r="C24" s="98"/>
      <c r="D24" s="101"/>
      <c r="E24" s="71" t="s">
        <v>87</v>
      </c>
      <c r="F24" s="59" t="s">
        <v>113</v>
      </c>
      <c r="G24" s="58" t="s">
        <v>102</v>
      </c>
    </row>
    <row r="25" spans="1:7" x14ac:dyDescent="0.25">
      <c r="A25" s="41"/>
      <c r="B25" s="42"/>
      <c r="C25" s="42"/>
      <c r="D25" s="42"/>
      <c r="E25" s="35"/>
      <c r="F25" s="35"/>
      <c r="G25" s="35"/>
    </row>
    <row r="26" spans="1:7" x14ac:dyDescent="0.25">
      <c r="A26" s="91" t="s">
        <v>8</v>
      </c>
      <c r="B26" s="91"/>
      <c r="C26" s="91"/>
      <c r="D26" s="91"/>
      <c r="E26" s="91"/>
      <c r="F26" s="4"/>
      <c r="G26" s="4"/>
    </row>
  </sheetData>
  <mergeCells count="18">
    <mergeCell ref="A26:E26"/>
    <mergeCell ref="A2:A6"/>
    <mergeCell ref="D9:D10"/>
    <mergeCell ref="C9:C15"/>
    <mergeCell ref="D16:D17"/>
    <mergeCell ref="B9:B24"/>
    <mergeCell ref="A9:A24"/>
    <mergeCell ref="C16:C17"/>
    <mergeCell ref="D18:D20"/>
    <mergeCell ref="D11:D14"/>
    <mergeCell ref="C18:C24"/>
    <mergeCell ref="D21:D24"/>
    <mergeCell ref="G2:G3"/>
    <mergeCell ref="G5:G6"/>
    <mergeCell ref="B2:F2"/>
    <mergeCell ref="B3:F3"/>
    <mergeCell ref="B4:F4"/>
    <mergeCell ref="B5:F6"/>
  </mergeCells>
  <phoneticPr fontId="0" type="noConversion"/>
  <printOptions horizontalCentered="1" verticalCentered="1"/>
  <pageMargins left="0.39370078740157483" right="0" top="0.39370078740157483" bottom="0.59055118110236227" header="0" footer="0"/>
  <pageSetup orientation="landscape" verticalDpi="300" r:id="rId1"/>
  <headerFooter alignWithMargins="0">
    <oddFooter>&amp;A&amp;RPágina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K96"/>
  <sheetViews>
    <sheetView zoomScaleNormal="100" workbookViewId="0">
      <pane ySplit="2" topLeftCell="A24" activePane="bottomLeft" state="frozen"/>
      <selection pane="bottomLeft" activeCell="G15" sqref="G15"/>
    </sheetView>
  </sheetViews>
  <sheetFormatPr baseColWidth="10" defaultColWidth="11.453125" defaultRowHeight="10.5" x14ac:dyDescent="0.25"/>
  <cols>
    <col min="1" max="1" width="18.453125" style="13" customWidth="1"/>
    <col min="2" max="2" width="36.26953125" style="4" customWidth="1"/>
    <col min="3" max="3" width="10.7265625" style="14" bestFit="1" customWidth="1"/>
    <col min="4" max="4" width="9.453125" style="14" customWidth="1"/>
    <col min="5" max="5" width="9.1796875" style="14" bestFit="1" customWidth="1"/>
    <col min="6" max="6" width="11.26953125" style="14" bestFit="1" customWidth="1"/>
    <col min="7" max="7" width="20.54296875" style="13" bestFit="1" customWidth="1"/>
    <col min="8" max="16384" width="11.453125" style="4"/>
  </cols>
  <sheetData>
    <row r="2" spans="1:8" ht="13" x14ac:dyDescent="0.3">
      <c r="A2" s="92"/>
      <c r="B2" s="121" t="str">
        <f>+'IDENTIFIC. RIESGO DE APOYO'!B2</f>
        <v>EMPRESA SOCIAL DEL ESTADO HOSPITAL DEPARTAMENTAL SAN VICENTE DE PAÚL</v>
      </c>
      <c r="C2" s="122"/>
      <c r="D2" s="122"/>
      <c r="E2" s="122"/>
      <c r="F2" s="123"/>
      <c r="G2" s="116" t="str">
        <f>+'IDENTIFIC. RIESGO DE APOYO'!G2:G3</f>
        <v>Código: D</v>
      </c>
      <c r="H2" s="16"/>
    </row>
    <row r="3" spans="1:8" ht="13" x14ac:dyDescent="0.3">
      <c r="A3" s="93"/>
      <c r="B3" s="124" t="str">
        <f>+'IDENTIFIC. RIESGO DE APOYO'!B3</f>
        <v>NIT: 891.180.026-5</v>
      </c>
      <c r="C3" s="125"/>
      <c r="D3" s="125"/>
      <c r="E3" s="125"/>
      <c r="F3" s="126"/>
      <c r="G3" s="117"/>
      <c r="H3" s="17"/>
    </row>
    <row r="4" spans="1:8" ht="13" x14ac:dyDescent="0.3">
      <c r="A4" s="93"/>
      <c r="B4" s="111" t="str">
        <f>+'IDENTIFIC. RIESGO DE APOYO'!B4</f>
        <v>GARZÓN - HUILA</v>
      </c>
      <c r="C4" s="112"/>
      <c r="D4" s="112"/>
      <c r="E4" s="112"/>
      <c r="F4" s="113"/>
      <c r="G4" s="18" t="str">
        <f>+'IDENTIFIC. RIESGO DE APOYO'!G4</f>
        <v>Versión: 07</v>
      </c>
      <c r="H4" s="16"/>
    </row>
    <row r="5" spans="1:8" x14ac:dyDescent="0.25">
      <c r="A5" s="93"/>
      <c r="B5" s="103" t="s">
        <v>47</v>
      </c>
      <c r="C5" s="104"/>
      <c r="D5" s="104"/>
      <c r="E5" s="104"/>
      <c r="F5" s="105"/>
      <c r="G5" s="118" t="str">
        <f>+'IDENTIFIC. RIESGO DE APOYO'!G5:G6</f>
        <v>Vigencia: 30/04/2017</v>
      </c>
      <c r="H5" s="16"/>
    </row>
    <row r="6" spans="1:8" x14ac:dyDescent="0.25">
      <c r="A6" s="110"/>
      <c r="B6" s="106"/>
      <c r="C6" s="107"/>
      <c r="D6" s="107"/>
      <c r="E6" s="107"/>
      <c r="F6" s="108"/>
      <c r="G6" s="119"/>
      <c r="H6" s="19"/>
    </row>
    <row r="7" spans="1:8" x14ac:dyDescent="0.25">
      <c r="A7" s="109" t="s">
        <v>10</v>
      </c>
      <c r="B7" s="109" t="s">
        <v>3</v>
      </c>
      <c r="C7" s="109" t="s">
        <v>48</v>
      </c>
      <c r="D7" s="109"/>
      <c r="E7" s="109" t="s">
        <v>49</v>
      </c>
      <c r="F7" s="109"/>
      <c r="G7" s="120" t="s">
        <v>36</v>
      </c>
    </row>
    <row r="8" spans="1:8" ht="31.5" x14ac:dyDescent="0.25">
      <c r="A8" s="114"/>
      <c r="B8" s="109"/>
      <c r="C8" s="80" t="s">
        <v>30</v>
      </c>
      <c r="D8" s="80" t="s">
        <v>31</v>
      </c>
      <c r="E8" s="84" t="s">
        <v>15</v>
      </c>
      <c r="F8" s="80" t="s">
        <v>32</v>
      </c>
      <c r="G8" s="109"/>
    </row>
    <row r="9" spans="1:8" ht="21" x14ac:dyDescent="0.25">
      <c r="A9" s="115" t="str">
        <f>+'IDENTIFIC. RIESGO DE APOYO'!A9</f>
        <v>GESTIÓN SISTEMA DE INFORMACIÓN</v>
      </c>
      <c r="B9" s="72" t="str">
        <f>+'IDENTIFIC. RIESGO DE APOYO'!E9</f>
        <v>Daños en las fuentes redundantes del servidor por sobresaltos o pérdida de energía.</v>
      </c>
      <c r="C9" s="6">
        <v>1</v>
      </c>
      <c r="D9" s="6">
        <v>20</v>
      </c>
      <c r="E9" s="15">
        <f t="shared" ref="E9:E24" si="0">D9*C9</f>
        <v>20</v>
      </c>
      <c r="F9" s="63" t="s">
        <v>131</v>
      </c>
      <c r="G9" s="83" t="s">
        <v>17</v>
      </c>
    </row>
    <row r="10" spans="1:8" ht="21" x14ac:dyDescent="0.25">
      <c r="A10" s="115"/>
      <c r="B10" s="72" t="str">
        <f>+'IDENTIFIC. RIESGO DE APOYO'!E10</f>
        <v>Perdida de información</v>
      </c>
      <c r="C10" s="6">
        <v>1</v>
      </c>
      <c r="D10" s="6">
        <v>20</v>
      </c>
      <c r="E10" s="15">
        <f t="shared" si="0"/>
        <v>20</v>
      </c>
      <c r="F10" s="63" t="s">
        <v>131</v>
      </c>
      <c r="G10" s="83" t="s">
        <v>17</v>
      </c>
    </row>
    <row r="11" spans="1:8" ht="21" x14ac:dyDescent="0.25">
      <c r="A11" s="115"/>
      <c r="B11" s="72" t="str">
        <f>+'IDENTIFIC. RIESGO DE APOYO'!E11</f>
        <v>Descarga de programas no licenciados</v>
      </c>
      <c r="C11" s="6">
        <v>2</v>
      </c>
      <c r="D11" s="6">
        <v>10</v>
      </c>
      <c r="E11" s="15">
        <f t="shared" si="0"/>
        <v>20</v>
      </c>
      <c r="F11" s="63" t="s">
        <v>131</v>
      </c>
      <c r="G11" s="83" t="s">
        <v>17</v>
      </c>
    </row>
    <row r="12" spans="1:8" x14ac:dyDescent="0.25">
      <c r="A12" s="115"/>
      <c r="B12" s="72" t="str">
        <f>+'IDENTIFIC. RIESGO DE APOYO'!E12</f>
        <v>Acceso a paginas no autorizadas</v>
      </c>
      <c r="C12" s="6">
        <v>1</v>
      </c>
      <c r="D12" s="6">
        <v>5</v>
      </c>
      <c r="E12" s="15">
        <f t="shared" si="0"/>
        <v>5</v>
      </c>
      <c r="F12" s="63" t="s">
        <v>132</v>
      </c>
      <c r="G12" s="46" t="s">
        <v>16</v>
      </c>
    </row>
    <row r="13" spans="1:8" ht="21" x14ac:dyDescent="0.25">
      <c r="A13" s="115"/>
      <c r="B13" s="72" t="str">
        <f>+'IDENTIFIC. RIESGO DE APOYO'!E13</f>
        <v>Virus informáticos</v>
      </c>
      <c r="C13" s="6">
        <v>1</v>
      </c>
      <c r="D13" s="6">
        <v>20</v>
      </c>
      <c r="E13" s="15">
        <f t="shared" si="0"/>
        <v>20</v>
      </c>
      <c r="F13" s="63" t="s">
        <v>131</v>
      </c>
      <c r="G13" s="83" t="s">
        <v>17</v>
      </c>
    </row>
    <row r="14" spans="1:8" ht="21" x14ac:dyDescent="0.25">
      <c r="A14" s="115"/>
      <c r="B14" s="72" t="str">
        <f>+'IDENTIFIC. RIESGO DE APOYO'!E14</f>
        <v>Ataques de hackers</v>
      </c>
      <c r="C14" s="6">
        <v>1</v>
      </c>
      <c r="D14" s="6">
        <v>20</v>
      </c>
      <c r="E14" s="15">
        <f t="shared" si="0"/>
        <v>20</v>
      </c>
      <c r="F14" s="63" t="s">
        <v>131</v>
      </c>
      <c r="G14" s="83" t="s">
        <v>17</v>
      </c>
    </row>
    <row r="15" spans="1:8" ht="21" x14ac:dyDescent="0.25">
      <c r="A15" s="115"/>
      <c r="B15" s="72" t="str">
        <f>+'IDENTIFIC. RIESGO DE APOYO'!E15</f>
        <v>Perdida de información</v>
      </c>
      <c r="C15" s="6">
        <v>1</v>
      </c>
      <c r="D15" s="6">
        <v>20</v>
      </c>
      <c r="E15" s="15">
        <f t="shared" si="0"/>
        <v>20</v>
      </c>
      <c r="F15" s="63" t="s">
        <v>131</v>
      </c>
      <c r="G15" s="83" t="s">
        <v>17</v>
      </c>
    </row>
    <row r="16" spans="1:8" x14ac:dyDescent="0.25">
      <c r="A16" s="115"/>
      <c r="B16" s="72" t="str">
        <f>+'IDENTIFIC. RIESGO DE APOYO'!E16</f>
        <v>Daño en el cableado</v>
      </c>
      <c r="C16" s="6">
        <v>1</v>
      </c>
      <c r="D16" s="6">
        <v>10</v>
      </c>
      <c r="E16" s="15">
        <f t="shared" si="0"/>
        <v>10</v>
      </c>
      <c r="F16" s="63" t="s">
        <v>132</v>
      </c>
      <c r="G16" s="46" t="s">
        <v>16</v>
      </c>
    </row>
    <row r="17" spans="1:11" x14ac:dyDescent="0.25">
      <c r="A17" s="115"/>
      <c r="B17" s="72" t="str">
        <f>+'IDENTIFIC. RIESGO DE APOYO'!E17</f>
        <v>Daño en equipos por usuario o por factores externos</v>
      </c>
      <c r="C17" s="6">
        <v>1</v>
      </c>
      <c r="D17" s="6">
        <v>5</v>
      </c>
      <c r="E17" s="15">
        <f t="shared" si="0"/>
        <v>5</v>
      </c>
      <c r="F17" s="63" t="s">
        <v>132</v>
      </c>
      <c r="G17" s="46" t="s">
        <v>16</v>
      </c>
    </row>
    <row r="18" spans="1:11" ht="21" x14ac:dyDescent="0.25">
      <c r="A18" s="115"/>
      <c r="B18" s="72" t="str">
        <f>+'IDENTIFIC. RIESGO DE APOYO'!E18</f>
        <v>Indebida captura de información por parte de los usuarios del sistema.</v>
      </c>
      <c r="C18" s="6">
        <v>1</v>
      </c>
      <c r="D18" s="6">
        <v>5</v>
      </c>
      <c r="E18" s="15">
        <f t="shared" si="0"/>
        <v>5</v>
      </c>
      <c r="F18" s="63" t="s">
        <v>132</v>
      </c>
      <c r="G18" s="46" t="s">
        <v>16</v>
      </c>
    </row>
    <row r="19" spans="1:11" x14ac:dyDescent="0.25">
      <c r="A19" s="115"/>
      <c r="B19" s="72" t="str">
        <f>+'IDENTIFIC. RIESGO DE APOYO'!E19</f>
        <v>Errores de digitación.</v>
      </c>
      <c r="C19" s="6">
        <v>1</v>
      </c>
      <c r="D19" s="6">
        <v>5</v>
      </c>
      <c r="E19" s="15">
        <f t="shared" si="0"/>
        <v>5</v>
      </c>
      <c r="F19" s="63" t="s">
        <v>132</v>
      </c>
      <c r="G19" s="62"/>
    </row>
    <row r="20" spans="1:11" ht="21" x14ac:dyDescent="0.25">
      <c r="A20" s="115"/>
      <c r="B20" s="72" t="str">
        <f>+'IDENTIFIC. RIESGO DE APOYO'!E20</f>
        <v>Falla o bloqueo del sistema</v>
      </c>
      <c r="C20" s="6">
        <v>1</v>
      </c>
      <c r="D20" s="6">
        <v>20</v>
      </c>
      <c r="E20" s="15">
        <f t="shared" si="0"/>
        <v>20</v>
      </c>
      <c r="F20" s="63" t="s">
        <v>131</v>
      </c>
      <c r="G20" s="83" t="s">
        <v>17</v>
      </c>
    </row>
    <row r="21" spans="1:11" x14ac:dyDescent="0.25">
      <c r="A21" s="115"/>
      <c r="B21" s="72" t="str">
        <f>+'IDENTIFIC. RIESGO DE APOYO'!E21</f>
        <v>Pérdida de tiempo laboral.</v>
      </c>
      <c r="C21" s="6">
        <v>1</v>
      </c>
      <c r="D21" s="6">
        <v>10</v>
      </c>
      <c r="E21" s="15">
        <f t="shared" si="0"/>
        <v>10</v>
      </c>
      <c r="F21" s="63" t="s">
        <v>132</v>
      </c>
      <c r="G21" s="46" t="s">
        <v>16</v>
      </c>
    </row>
    <row r="22" spans="1:11" x14ac:dyDescent="0.25">
      <c r="A22" s="115"/>
      <c r="B22" s="72" t="str">
        <f>+'IDENTIFIC. RIESGO DE APOYO'!E22</f>
        <v>Daño definitivo del bien</v>
      </c>
      <c r="C22" s="6">
        <v>1</v>
      </c>
      <c r="D22" s="6">
        <v>10</v>
      </c>
      <c r="E22" s="15">
        <f t="shared" si="0"/>
        <v>10</v>
      </c>
      <c r="F22" s="6" t="s">
        <v>132</v>
      </c>
      <c r="G22" s="46" t="s">
        <v>16</v>
      </c>
    </row>
    <row r="23" spans="1:11" x14ac:dyDescent="0.25">
      <c r="A23" s="115"/>
      <c r="B23" s="72" t="str">
        <f>+'IDENTIFIC. RIESGO DE APOYO'!E23</f>
        <v>Demora en la ejecución de soporte.</v>
      </c>
      <c r="C23" s="6">
        <v>1</v>
      </c>
      <c r="D23" s="6">
        <v>10</v>
      </c>
      <c r="E23" s="15">
        <f t="shared" si="0"/>
        <v>10</v>
      </c>
      <c r="F23" s="6" t="s">
        <v>132</v>
      </c>
      <c r="G23" s="46" t="s">
        <v>16</v>
      </c>
    </row>
    <row r="24" spans="1:11" x14ac:dyDescent="0.25">
      <c r="A24" s="115"/>
      <c r="B24" s="72" t="str">
        <f>+'IDENTIFIC. RIESGO DE APOYO'!E24</f>
        <v>Reincidencia de falla en un bien</v>
      </c>
      <c r="C24" s="6">
        <v>1</v>
      </c>
      <c r="D24" s="6">
        <v>10</v>
      </c>
      <c r="E24" s="15">
        <f t="shared" si="0"/>
        <v>10</v>
      </c>
      <c r="F24" s="6" t="s">
        <v>132</v>
      </c>
      <c r="G24" s="46" t="s">
        <v>16</v>
      </c>
    </row>
    <row r="25" spans="1:11" x14ac:dyDescent="0.25">
      <c r="A25" s="40"/>
      <c r="B25" s="22"/>
      <c r="C25" s="20"/>
      <c r="D25" s="20"/>
      <c r="E25" s="20"/>
      <c r="F25" s="20"/>
      <c r="G25" s="37"/>
      <c r="H25" s="35"/>
      <c r="I25" s="20"/>
      <c r="J25" s="20"/>
      <c r="K25" s="35"/>
    </row>
    <row r="26" spans="1:11" x14ac:dyDescent="0.25">
      <c r="A26" s="38" t="s">
        <v>32</v>
      </c>
      <c r="B26" s="39" t="s">
        <v>29</v>
      </c>
      <c r="C26" s="20"/>
      <c r="D26" s="20"/>
      <c r="E26" s="20"/>
      <c r="F26" s="21"/>
      <c r="G26" s="22"/>
      <c r="H26" s="35"/>
      <c r="I26" s="35"/>
      <c r="J26" s="35"/>
      <c r="K26" s="35"/>
    </row>
    <row r="27" spans="1:11" x14ac:dyDescent="0.25">
      <c r="A27" s="2" t="s">
        <v>28</v>
      </c>
      <c r="B27" s="45" t="s">
        <v>18</v>
      </c>
      <c r="C27" s="8"/>
      <c r="D27" s="8"/>
      <c r="E27" s="8"/>
      <c r="F27" s="8"/>
      <c r="G27" s="9"/>
      <c r="H27" s="35"/>
      <c r="I27" s="35"/>
      <c r="J27" s="35"/>
      <c r="K27" s="35"/>
    </row>
    <row r="28" spans="1:11" x14ac:dyDescent="0.25">
      <c r="A28" s="1" t="s">
        <v>4</v>
      </c>
      <c r="B28" s="45" t="s">
        <v>17</v>
      </c>
      <c r="C28" s="8"/>
      <c r="D28" s="8"/>
      <c r="E28" s="8"/>
      <c r="F28" s="8"/>
      <c r="G28" s="10"/>
    </row>
    <row r="29" spans="1:11" x14ac:dyDescent="0.25">
      <c r="A29" s="3" t="s">
        <v>27</v>
      </c>
      <c r="B29" s="22" t="s">
        <v>16</v>
      </c>
      <c r="C29" s="8"/>
      <c r="D29" s="8"/>
      <c r="E29" s="8"/>
      <c r="F29" s="8"/>
      <c r="G29" s="10"/>
    </row>
    <row r="30" spans="1:11" x14ac:dyDescent="0.25">
      <c r="A30" s="10"/>
      <c r="B30" s="9"/>
      <c r="C30" s="8"/>
      <c r="D30" s="8"/>
      <c r="E30" s="8"/>
      <c r="F30" s="8"/>
      <c r="G30" s="10"/>
    </row>
    <row r="31" spans="1:11" x14ac:dyDescent="0.25">
      <c r="A31" s="102" t="s">
        <v>9</v>
      </c>
      <c r="B31" s="102"/>
      <c r="C31" s="8"/>
      <c r="D31" s="8"/>
      <c r="E31" s="8"/>
      <c r="F31" s="8"/>
      <c r="G31" s="10"/>
    </row>
    <row r="32" spans="1:11" x14ac:dyDescent="0.25">
      <c r="A32" s="10"/>
      <c r="B32" s="9"/>
      <c r="C32" s="8"/>
      <c r="D32" s="8"/>
      <c r="E32" s="8"/>
      <c r="F32" s="8"/>
      <c r="G32" s="10"/>
    </row>
    <row r="33" spans="1:7" x14ac:dyDescent="0.25">
      <c r="A33" s="10"/>
      <c r="B33" s="9"/>
      <c r="C33" s="8"/>
      <c r="D33" s="8"/>
      <c r="E33" s="8"/>
      <c r="F33" s="8"/>
      <c r="G33" s="10"/>
    </row>
    <row r="34" spans="1:7" x14ac:dyDescent="0.25">
      <c r="A34" s="23" t="s">
        <v>46</v>
      </c>
      <c r="B34" s="24" t="s">
        <v>53</v>
      </c>
      <c r="C34" s="8"/>
      <c r="D34" s="8"/>
      <c r="E34" s="8"/>
      <c r="F34" s="8"/>
      <c r="G34" s="10"/>
    </row>
    <row r="35" spans="1:7" x14ac:dyDescent="0.25">
      <c r="A35" s="10"/>
      <c r="B35" s="25" t="s">
        <v>23</v>
      </c>
      <c r="C35" s="26">
        <v>3</v>
      </c>
      <c r="D35" s="26">
        <v>15</v>
      </c>
      <c r="E35" s="27">
        <v>30</v>
      </c>
      <c r="F35" s="27">
        <v>60</v>
      </c>
      <c r="G35" s="50" t="s">
        <v>41</v>
      </c>
    </row>
    <row r="36" spans="1:7" x14ac:dyDescent="0.25">
      <c r="A36" s="10"/>
      <c r="B36" s="25" t="s">
        <v>24</v>
      </c>
      <c r="C36" s="26">
        <v>2</v>
      </c>
      <c r="D36" s="26">
        <v>10</v>
      </c>
      <c r="E36" s="34">
        <v>20</v>
      </c>
      <c r="F36" s="28">
        <v>40</v>
      </c>
      <c r="G36" s="51" t="s">
        <v>42</v>
      </c>
    </row>
    <row r="37" spans="1:7" x14ac:dyDescent="0.25">
      <c r="A37" s="10"/>
      <c r="B37" s="25" t="s">
        <v>25</v>
      </c>
      <c r="C37" s="26">
        <v>1</v>
      </c>
      <c r="D37" s="26">
        <v>5</v>
      </c>
      <c r="E37" s="26">
        <v>10</v>
      </c>
      <c r="F37" s="34">
        <v>20</v>
      </c>
      <c r="G37" s="52" t="s">
        <v>43</v>
      </c>
    </row>
    <row r="38" spans="1:7" x14ac:dyDescent="0.25">
      <c r="A38" s="10"/>
      <c r="B38" s="29"/>
      <c r="C38" s="8"/>
      <c r="D38" s="8">
        <v>5</v>
      </c>
      <c r="E38" s="8">
        <v>10</v>
      </c>
      <c r="F38" s="8">
        <v>20</v>
      </c>
      <c r="G38" s="10"/>
    </row>
    <row r="39" spans="1:7" x14ac:dyDescent="0.25">
      <c r="A39" s="10"/>
      <c r="B39" s="29" t="s">
        <v>26</v>
      </c>
      <c r="C39" s="8"/>
      <c r="D39" s="30" t="s">
        <v>27</v>
      </c>
      <c r="E39" s="30" t="s">
        <v>4</v>
      </c>
      <c r="F39" s="30" t="s">
        <v>28</v>
      </c>
      <c r="G39" s="10"/>
    </row>
    <row r="40" spans="1:7" x14ac:dyDescent="0.25">
      <c r="A40" s="10"/>
      <c r="B40" s="9"/>
      <c r="C40" s="8"/>
      <c r="D40" s="8"/>
      <c r="E40" s="8"/>
      <c r="F40" s="8"/>
      <c r="G40" s="10"/>
    </row>
    <row r="41" spans="1:7" x14ac:dyDescent="0.25">
      <c r="A41" s="10"/>
      <c r="B41" s="9"/>
      <c r="C41" s="8"/>
      <c r="D41" s="8"/>
      <c r="E41" s="8"/>
      <c r="F41" s="8"/>
      <c r="G41" s="10"/>
    </row>
    <row r="42" spans="1:7" ht="21" x14ac:dyDescent="0.25">
      <c r="A42" s="10"/>
      <c r="B42" s="9"/>
      <c r="C42" s="8"/>
      <c r="D42" s="48" t="s">
        <v>44</v>
      </c>
      <c r="E42" s="34" t="s">
        <v>39</v>
      </c>
      <c r="F42" s="49" t="s">
        <v>40</v>
      </c>
      <c r="G42" s="10"/>
    </row>
    <row r="43" spans="1:7" x14ac:dyDescent="0.25">
      <c r="A43" s="10"/>
      <c r="B43" s="9"/>
      <c r="C43" s="8"/>
      <c r="D43" s="8"/>
      <c r="E43" s="8"/>
      <c r="F43" s="8"/>
      <c r="G43" s="10"/>
    </row>
    <row r="44" spans="1:7" x14ac:dyDescent="0.25">
      <c r="A44" s="10"/>
      <c r="B44" s="9"/>
      <c r="C44" s="8"/>
      <c r="D44" s="8"/>
      <c r="E44" s="8"/>
      <c r="F44" s="8"/>
      <c r="G44" s="10"/>
    </row>
    <row r="45" spans="1:7" x14ac:dyDescent="0.25">
      <c r="A45" s="10"/>
      <c r="B45" s="9"/>
      <c r="C45" s="8"/>
      <c r="D45" s="8"/>
      <c r="E45" s="8"/>
      <c r="F45" s="8"/>
      <c r="G45" s="10"/>
    </row>
    <row r="46" spans="1:7" x14ac:dyDescent="0.25">
      <c r="A46" s="10"/>
      <c r="B46" s="9"/>
      <c r="C46" s="8"/>
      <c r="D46" s="8"/>
      <c r="E46" s="8"/>
      <c r="F46" s="8"/>
      <c r="G46" s="10"/>
    </row>
    <row r="47" spans="1:7" x14ac:dyDescent="0.25">
      <c r="A47" s="10"/>
      <c r="B47" s="9"/>
      <c r="C47" s="8"/>
      <c r="D47" s="8"/>
      <c r="E47" s="8"/>
      <c r="F47" s="8"/>
      <c r="G47" s="10"/>
    </row>
    <row r="48" spans="1:7" x14ac:dyDescent="0.25">
      <c r="A48" s="10"/>
      <c r="B48" s="9"/>
      <c r="C48" s="8"/>
      <c r="D48" s="8"/>
      <c r="E48" s="8"/>
      <c r="F48" s="8"/>
      <c r="G48" s="10"/>
    </row>
    <row r="49" spans="1:7" x14ac:dyDescent="0.25">
      <c r="A49" s="10"/>
      <c r="B49" s="9"/>
      <c r="C49" s="8"/>
      <c r="D49" s="8"/>
      <c r="E49" s="8"/>
      <c r="F49" s="8"/>
      <c r="G49" s="10"/>
    </row>
    <row r="50" spans="1:7" x14ac:dyDescent="0.25">
      <c r="A50" s="10"/>
      <c r="B50" s="9"/>
      <c r="C50" s="8"/>
      <c r="D50" s="8"/>
      <c r="E50" s="8"/>
      <c r="F50" s="8"/>
      <c r="G50" s="10"/>
    </row>
    <row r="51" spans="1:7" x14ac:dyDescent="0.25">
      <c r="A51" s="10"/>
      <c r="B51" s="9"/>
      <c r="C51" s="8"/>
      <c r="D51" s="8"/>
      <c r="E51" s="8"/>
      <c r="F51" s="8"/>
      <c r="G51" s="10"/>
    </row>
    <row r="52" spans="1:7" x14ac:dyDescent="0.25">
      <c r="A52" s="10"/>
      <c r="B52" s="9"/>
      <c r="C52" s="8"/>
      <c r="D52" s="8"/>
      <c r="E52" s="8"/>
      <c r="F52" s="8"/>
      <c r="G52" s="10"/>
    </row>
    <row r="53" spans="1:7" x14ac:dyDescent="0.25">
      <c r="A53" s="10"/>
      <c r="B53" s="9"/>
      <c r="C53" s="8"/>
      <c r="D53" s="8"/>
      <c r="E53" s="8"/>
      <c r="F53" s="8"/>
      <c r="G53" s="10"/>
    </row>
    <row r="54" spans="1:7" x14ac:dyDescent="0.25">
      <c r="A54" s="10"/>
      <c r="B54" s="9"/>
      <c r="C54" s="8"/>
      <c r="D54" s="8"/>
      <c r="E54" s="8"/>
      <c r="F54" s="8"/>
      <c r="G54" s="10"/>
    </row>
    <row r="55" spans="1:7" x14ac:dyDescent="0.25">
      <c r="A55" s="10"/>
      <c r="B55" s="9"/>
      <c r="C55" s="8"/>
      <c r="D55" s="8"/>
      <c r="E55" s="8"/>
      <c r="F55" s="8"/>
      <c r="G55" s="10"/>
    </row>
    <row r="56" spans="1:7" x14ac:dyDescent="0.25">
      <c r="A56" s="10"/>
      <c r="B56" s="9"/>
      <c r="C56" s="8"/>
      <c r="D56" s="8"/>
      <c r="E56" s="8"/>
      <c r="F56" s="8"/>
      <c r="G56" s="10"/>
    </row>
    <row r="57" spans="1:7" x14ac:dyDescent="0.25">
      <c r="A57" s="10"/>
      <c r="B57" s="9"/>
      <c r="C57" s="8"/>
      <c r="D57" s="8"/>
      <c r="E57" s="8"/>
      <c r="F57" s="8"/>
      <c r="G57" s="10"/>
    </row>
    <row r="58" spans="1:7" x14ac:dyDescent="0.25">
      <c r="A58" s="10"/>
      <c r="B58" s="9"/>
      <c r="C58" s="8"/>
      <c r="D58" s="8"/>
      <c r="E58" s="8"/>
      <c r="F58" s="8"/>
      <c r="G58" s="10"/>
    </row>
    <row r="59" spans="1:7" x14ac:dyDescent="0.25">
      <c r="A59" s="10"/>
      <c r="B59" s="9"/>
      <c r="C59" s="8"/>
      <c r="D59" s="8"/>
      <c r="E59" s="8"/>
      <c r="F59" s="8"/>
      <c r="G59" s="10"/>
    </row>
    <row r="60" spans="1:7" x14ac:dyDescent="0.25">
      <c r="A60" s="10"/>
      <c r="B60" s="9"/>
      <c r="C60" s="8"/>
      <c r="D60" s="8"/>
      <c r="E60" s="8"/>
      <c r="F60" s="8"/>
      <c r="G60" s="10"/>
    </row>
    <row r="61" spans="1:7" x14ac:dyDescent="0.25">
      <c r="A61" s="10"/>
      <c r="B61" s="9"/>
      <c r="C61" s="8"/>
      <c r="D61" s="8"/>
      <c r="E61" s="8"/>
      <c r="F61" s="8"/>
      <c r="G61" s="10"/>
    </row>
    <row r="62" spans="1:7" x14ac:dyDescent="0.25">
      <c r="A62" s="10"/>
      <c r="B62" s="9"/>
      <c r="C62" s="8"/>
      <c r="D62" s="8"/>
      <c r="E62" s="8"/>
      <c r="F62" s="8"/>
      <c r="G62" s="10"/>
    </row>
    <row r="63" spans="1:7" x14ac:dyDescent="0.25">
      <c r="A63" s="10"/>
      <c r="B63" s="9"/>
      <c r="C63" s="8"/>
      <c r="D63" s="8"/>
      <c r="E63" s="8"/>
      <c r="F63" s="8"/>
      <c r="G63" s="10"/>
    </row>
    <row r="64" spans="1:7" x14ac:dyDescent="0.25">
      <c r="A64" s="10"/>
      <c r="B64" s="9"/>
      <c r="C64" s="8"/>
      <c r="D64" s="8"/>
      <c r="E64" s="8"/>
      <c r="F64" s="8"/>
      <c r="G64" s="10"/>
    </row>
    <row r="65" spans="1:7" x14ac:dyDescent="0.25">
      <c r="A65" s="10"/>
      <c r="B65" s="9"/>
      <c r="C65" s="8"/>
      <c r="D65" s="8"/>
      <c r="E65" s="8"/>
      <c r="F65" s="8"/>
      <c r="G65" s="10"/>
    </row>
    <row r="66" spans="1:7" x14ac:dyDescent="0.25">
      <c r="A66" s="10"/>
      <c r="B66" s="9"/>
      <c r="C66" s="8"/>
      <c r="D66" s="8"/>
      <c r="E66" s="8"/>
      <c r="F66" s="8"/>
      <c r="G66" s="10"/>
    </row>
    <row r="67" spans="1:7" x14ac:dyDescent="0.25">
      <c r="A67" s="10"/>
      <c r="B67" s="9"/>
      <c r="C67" s="8"/>
      <c r="D67" s="8"/>
      <c r="E67" s="8"/>
      <c r="F67" s="8"/>
      <c r="G67" s="10"/>
    </row>
    <row r="68" spans="1:7" x14ac:dyDescent="0.25">
      <c r="A68" s="10"/>
      <c r="B68" s="9"/>
      <c r="C68" s="8"/>
      <c r="D68" s="8"/>
      <c r="E68" s="8"/>
      <c r="F68" s="8"/>
      <c r="G68" s="10"/>
    </row>
    <row r="69" spans="1:7" x14ac:dyDescent="0.25">
      <c r="A69" s="10"/>
      <c r="B69" s="9"/>
      <c r="C69" s="8"/>
      <c r="D69" s="8"/>
      <c r="E69" s="8"/>
      <c r="F69" s="8"/>
      <c r="G69" s="10"/>
    </row>
    <row r="70" spans="1:7" x14ac:dyDescent="0.25">
      <c r="A70" s="10"/>
      <c r="B70" s="9"/>
      <c r="C70" s="8"/>
      <c r="D70" s="8"/>
      <c r="E70" s="8"/>
      <c r="F70" s="8"/>
      <c r="G70" s="10"/>
    </row>
    <row r="71" spans="1:7" x14ac:dyDescent="0.25">
      <c r="A71" s="10"/>
      <c r="B71" s="9"/>
      <c r="C71" s="8"/>
      <c r="D71" s="8"/>
      <c r="E71" s="8"/>
      <c r="F71" s="8"/>
      <c r="G71" s="10"/>
    </row>
    <row r="72" spans="1:7" x14ac:dyDescent="0.25">
      <c r="A72" s="10"/>
      <c r="B72" s="9"/>
      <c r="C72" s="8"/>
      <c r="D72" s="8"/>
      <c r="E72" s="8"/>
      <c r="F72" s="8"/>
      <c r="G72" s="10"/>
    </row>
    <row r="73" spans="1:7" x14ac:dyDescent="0.25">
      <c r="A73" s="10"/>
      <c r="B73" s="9"/>
      <c r="C73" s="8"/>
      <c r="D73" s="8"/>
      <c r="E73" s="8"/>
      <c r="F73" s="8"/>
      <c r="G73" s="10"/>
    </row>
    <row r="74" spans="1:7" x14ac:dyDescent="0.25">
      <c r="A74" s="10"/>
      <c r="B74" s="9"/>
      <c r="C74" s="8"/>
      <c r="D74" s="8"/>
      <c r="E74" s="8"/>
      <c r="F74" s="8"/>
      <c r="G74" s="10"/>
    </row>
    <row r="75" spans="1:7" x14ac:dyDescent="0.25">
      <c r="A75" s="10"/>
      <c r="B75" s="9"/>
      <c r="C75" s="8"/>
      <c r="D75" s="8"/>
      <c r="E75" s="8"/>
      <c r="F75" s="8"/>
      <c r="G75" s="10"/>
    </row>
    <row r="76" spans="1:7" x14ac:dyDescent="0.25">
      <c r="A76" s="10"/>
      <c r="B76" s="9"/>
      <c r="C76" s="8"/>
      <c r="D76" s="8"/>
      <c r="E76" s="8"/>
      <c r="F76" s="8"/>
      <c r="G76" s="10"/>
    </row>
    <row r="77" spans="1:7" x14ac:dyDescent="0.25">
      <c r="A77" s="10"/>
      <c r="B77" s="9"/>
      <c r="C77" s="8"/>
      <c r="D77" s="8"/>
      <c r="E77" s="8"/>
      <c r="F77" s="8"/>
      <c r="G77" s="10"/>
    </row>
    <row r="78" spans="1:7" x14ac:dyDescent="0.25">
      <c r="A78" s="10"/>
      <c r="B78" s="9"/>
      <c r="C78" s="8"/>
      <c r="D78" s="8"/>
      <c r="E78" s="8"/>
      <c r="F78" s="8"/>
      <c r="G78" s="10"/>
    </row>
    <row r="79" spans="1:7" x14ac:dyDescent="0.25">
      <c r="A79" s="10"/>
      <c r="B79" s="9"/>
      <c r="C79" s="8"/>
      <c r="D79" s="8"/>
      <c r="E79" s="8"/>
      <c r="F79" s="8"/>
      <c r="G79" s="10"/>
    </row>
    <row r="80" spans="1:7" x14ac:dyDescent="0.25">
      <c r="A80" s="10"/>
      <c r="B80" s="9"/>
      <c r="C80" s="8"/>
      <c r="D80" s="8"/>
      <c r="E80" s="8"/>
      <c r="F80" s="8"/>
      <c r="G80" s="10"/>
    </row>
    <row r="81" spans="1:7" x14ac:dyDescent="0.25">
      <c r="A81" s="10"/>
      <c r="B81" s="9"/>
      <c r="C81" s="8"/>
      <c r="D81" s="8"/>
      <c r="E81" s="8"/>
      <c r="F81" s="8"/>
      <c r="G81" s="10"/>
    </row>
    <row r="82" spans="1:7" x14ac:dyDescent="0.25">
      <c r="A82" s="10"/>
      <c r="B82" s="9"/>
      <c r="C82" s="8"/>
      <c r="D82" s="8"/>
      <c r="E82" s="8"/>
      <c r="F82" s="8"/>
      <c r="G82" s="10"/>
    </row>
    <row r="83" spans="1:7" x14ac:dyDescent="0.25">
      <c r="A83" s="10"/>
      <c r="B83" s="9"/>
      <c r="C83" s="8"/>
      <c r="D83" s="8"/>
      <c r="E83" s="8"/>
      <c r="F83" s="8"/>
      <c r="G83" s="10"/>
    </row>
    <row r="84" spans="1:7" x14ac:dyDescent="0.25">
      <c r="A84" s="10"/>
      <c r="B84" s="9"/>
      <c r="C84" s="8"/>
      <c r="D84" s="8"/>
      <c r="E84" s="8"/>
      <c r="F84" s="8"/>
      <c r="G84" s="10"/>
    </row>
    <row r="85" spans="1:7" x14ac:dyDescent="0.25">
      <c r="A85" s="10"/>
      <c r="B85" s="9"/>
      <c r="C85" s="8"/>
      <c r="D85" s="8"/>
      <c r="E85" s="8"/>
      <c r="F85" s="8"/>
      <c r="G85" s="10"/>
    </row>
    <row r="86" spans="1:7" x14ac:dyDescent="0.25">
      <c r="A86" s="10"/>
      <c r="B86" s="9"/>
      <c r="C86" s="8"/>
      <c r="D86" s="8"/>
      <c r="E86" s="8"/>
      <c r="F86" s="8"/>
      <c r="G86" s="10"/>
    </row>
    <row r="87" spans="1:7" x14ac:dyDescent="0.25">
      <c r="A87" s="10"/>
      <c r="B87" s="9"/>
      <c r="C87" s="8"/>
      <c r="D87" s="8"/>
      <c r="E87" s="8"/>
      <c r="F87" s="8"/>
      <c r="G87" s="10"/>
    </row>
    <row r="88" spans="1:7" x14ac:dyDescent="0.25">
      <c r="A88" s="10"/>
      <c r="B88" s="9"/>
      <c r="C88" s="8"/>
      <c r="D88" s="8"/>
      <c r="E88" s="8"/>
      <c r="F88" s="8"/>
      <c r="G88" s="10"/>
    </row>
    <row r="89" spans="1:7" x14ac:dyDescent="0.25">
      <c r="A89" s="10"/>
      <c r="B89" s="9"/>
      <c r="C89" s="8"/>
      <c r="D89" s="8"/>
      <c r="E89" s="8"/>
      <c r="F89" s="8"/>
      <c r="G89" s="10"/>
    </row>
    <row r="90" spans="1:7" x14ac:dyDescent="0.25">
      <c r="A90" s="10"/>
      <c r="B90" s="9"/>
      <c r="C90" s="8"/>
      <c r="D90" s="8"/>
      <c r="E90" s="8"/>
      <c r="F90" s="8"/>
      <c r="G90" s="10"/>
    </row>
    <row r="91" spans="1:7" x14ac:dyDescent="0.25">
      <c r="A91" s="10"/>
      <c r="B91" s="9"/>
      <c r="C91" s="8"/>
      <c r="D91" s="8"/>
      <c r="E91" s="8"/>
      <c r="F91" s="8"/>
      <c r="G91" s="10"/>
    </row>
    <row r="92" spans="1:7" x14ac:dyDescent="0.25">
      <c r="A92" s="10"/>
      <c r="B92" s="9"/>
      <c r="C92" s="8"/>
      <c r="D92" s="8"/>
      <c r="E92" s="8"/>
      <c r="F92" s="8"/>
      <c r="G92" s="10"/>
    </row>
    <row r="93" spans="1:7" x14ac:dyDescent="0.25">
      <c r="A93" s="10"/>
      <c r="B93" s="9"/>
      <c r="C93" s="8"/>
      <c r="D93" s="8"/>
      <c r="E93" s="8"/>
      <c r="F93" s="8"/>
      <c r="G93" s="10"/>
    </row>
    <row r="94" spans="1:7" x14ac:dyDescent="0.25">
      <c r="A94" s="10"/>
      <c r="B94" s="9"/>
      <c r="C94" s="8"/>
      <c r="D94" s="8"/>
      <c r="E94" s="8"/>
      <c r="F94" s="8"/>
      <c r="G94" s="10"/>
    </row>
    <row r="95" spans="1:7" x14ac:dyDescent="0.25">
      <c r="A95" s="10"/>
      <c r="B95" s="9"/>
      <c r="C95" s="8"/>
      <c r="D95" s="8"/>
      <c r="E95" s="8"/>
      <c r="F95" s="8"/>
      <c r="G95" s="10"/>
    </row>
    <row r="96" spans="1:7" x14ac:dyDescent="0.25">
      <c r="A96" s="10"/>
      <c r="B96" s="9"/>
      <c r="C96" s="8"/>
      <c r="D96" s="8"/>
      <c r="E96" s="8"/>
      <c r="F96" s="8"/>
      <c r="G96" s="10"/>
    </row>
  </sheetData>
  <mergeCells count="14">
    <mergeCell ref="G2:G3"/>
    <mergeCell ref="G5:G6"/>
    <mergeCell ref="G7:G8"/>
    <mergeCell ref="B2:F2"/>
    <mergeCell ref="B3:F3"/>
    <mergeCell ref="A31:B31"/>
    <mergeCell ref="B5:F6"/>
    <mergeCell ref="C7:D7"/>
    <mergeCell ref="A2:A6"/>
    <mergeCell ref="B4:F4"/>
    <mergeCell ref="B7:B8"/>
    <mergeCell ref="E7:F7"/>
    <mergeCell ref="A7:A8"/>
    <mergeCell ref="A9:A24"/>
  </mergeCells>
  <phoneticPr fontId="0" type="noConversion"/>
  <conditionalFormatting sqref="F25:G26 E9:E25">
    <cfRule type="cellIs" dxfId="5" priority="67" stopIfTrue="1" operator="between">
      <formula>11</formula>
      <formula>20</formula>
    </cfRule>
    <cfRule type="cellIs" dxfId="4" priority="68" stopIfTrue="1" operator="between">
      <formula>5</formula>
      <formula>10</formula>
    </cfRule>
    <cfRule type="cellIs" dxfId="3" priority="69" stopIfTrue="1" operator="between">
      <formula>21</formula>
      <formula>60</formula>
    </cfRule>
  </conditionalFormatting>
  <printOptions horizontalCentered="1" verticalCentered="1"/>
  <pageMargins left="0.39370078740157483" right="0" top="0.39370078740157483" bottom="0.59055118110236227" header="0" footer="0"/>
  <pageSetup scale="90" orientation="landscape" horizontalDpi="300" verticalDpi="300" r:id="rId1"/>
  <headerFooter alignWithMargins="0">
    <oddFooter>&amp;A&amp;RPágina &amp;P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S96"/>
  <sheetViews>
    <sheetView tabSelected="1" zoomScaleNormal="100" workbookViewId="0">
      <selection activeCell="K23" sqref="K23"/>
    </sheetView>
  </sheetViews>
  <sheetFormatPr baseColWidth="10" defaultColWidth="11.453125" defaultRowHeight="10.5" x14ac:dyDescent="0.25"/>
  <cols>
    <col min="1" max="1" width="13.81640625" style="13" customWidth="1"/>
    <col min="2" max="2" width="25.7265625" style="4" customWidth="1"/>
    <col min="3" max="3" width="5.26953125" style="14" bestFit="1" customWidth="1"/>
    <col min="4" max="4" width="5.453125" style="14" bestFit="1" customWidth="1"/>
    <col min="5" max="5" width="7.1796875" style="14" customWidth="1"/>
    <col min="6" max="6" width="28.81640625" style="70" customWidth="1"/>
    <col min="7" max="7" width="5.26953125" style="4" bestFit="1" customWidth="1"/>
    <col min="8" max="8" width="5.453125" style="4" bestFit="1" customWidth="1"/>
    <col min="9" max="9" width="7.453125" style="13" customWidth="1"/>
    <col min="10" max="10" width="10.453125" style="14" customWidth="1"/>
    <col min="11" max="11" width="17.54296875" style="14" customWidth="1"/>
    <col min="12" max="12" width="12" style="14" customWidth="1"/>
    <col min="13" max="13" width="26.453125" style="14" customWidth="1"/>
    <col min="14" max="15" width="11.453125" style="4"/>
    <col min="16" max="16" width="7.7265625" style="4" customWidth="1"/>
    <col min="17" max="16384" width="11.453125" style="4"/>
  </cols>
  <sheetData>
    <row r="2" spans="1:19" ht="13" x14ac:dyDescent="0.25">
      <c r="A2" s="92"/>
      <c r="B2" s="127" t="str">
        <f>+'ANALISIS RIESGO DE APOYO'!B2:F2</f>
        <v>EMPRESA SOCIAL DEL ESTADO HOSPITAL DEPARTAMENTAL SAN VICENTE DE PAÚL</v>
      </c>
      <c r="C2" s="128"/>
      <c r="D2" s="128"/>
      <c r="E2" s="128"/>
      <c r="F2" s="128"/>
      <c r="G2" s="128"/>
      <c r="H2" s="128"/>
      <c r="I2" s="128"/>
      <c r="J2" s="128"/>
      <c r="K2" s="128"/>
      <c r="L2" s="129"/>
      <c r="M2" s="136" t="str">
        <f>+'ANALISIS RIESGO DE APOYO'!G2:G3</f>
        <v>Código: D</v>
      </c>
    </row>
    <row r="3" spans="1:19" ht="13" x14ac:dyDescent="0.25">
      <c r="A3" s="93"/>
      <c r="B3" s="130" t="str">
        <f>+'ANALISIS RIESGO DE APOYO'!B3:F3</f>
        <v>NIT: 891.180.026-5</v>
      </c>
      <c r="C3" s="131"/>
      <c r="D3" s="131"/>
      <c r="E3" s="131"/>
      <c r="F3" s="131"/>
      <c r="G3" s="131"/>
      <c r="H3" s="131"/>
      <c r="I3" s="131"/>
      <c r="J3" s="131"/>
      <c r="K3" s="131"/>
      <c r="L3" s="132"/>
      <c r="M3" s="137"/>
      <c r="N3" s="138"/>
      <c r="O3" s="138"/>
      <c r="P3" s="138"/>
      <c r="Q3" s="138"/>
      <c r="R3" s="138"/>
      <c r="S3" s="138"/>
    </row>
    <row r="4" spans="1:19" ht="13" x14ac:dyDescent="0.25">
      <c r="A4" s="93"/>
      <c r="B4" s="133" t="str">
        <f>+'ANALISIS RIESGO DE APOYO'!B4:F4</f>
        <v>GARZÓN - HUILA</v>
      </c>
      <c r="C4" s="134"/>
      <c r="D4" s="134"/>
      <c r="E4" s="134"/>
      <c r="F4" s="134"/>
      <c r="G4" s="134"/>
      <c r="H4" s="134"/>
      <c r="I4" s="134"/>
      <c r="J4" s="134"/>
      <c r="K4" s="134"/>
      <c r="L4" s="135"/>
      <c r="M4" s="5" t="str">
        <f>+'ANALISIS RIESGO DE APOYO'!G4</f>
        <v>Versión: 07</v>
      </c>
      <c r="N4" s="138"/>
      <c r="O4" s="138"/>
      <c r="P4" s="138"/>
      <c r="Q4" s="138"/>
      <c r="R4" s="138"/>
      <c r="S4" s="138"/>
    </row>
    <row r="5" spans="1:19" x14ac:dyDescent="0.25">
      <c r="A5" s="93"/>
      <c r="B5" s="139" t="s">
        <v>38</v>
      </c>
      <c r="C5" s="104"/>
      <c r="D5" s="104"/>
      <c r="E5" s="104"/>
      <c r="F5" s="104"/>
      <c r="G5" s="104"/>
      <c r="H5" s="104"/>
      <c r="I5" s="104"/>
      <c r="J5" s="104"/>
      <c r="K5" s="104"/>
      <c r="L5" s="105"/>
      <c r="M5" s="136" t="str">
        <f>+'ANALISIS RIESGO DE APOYO'!G5:G6</f>
        <v>Vigencia: 30/04/2017</v>
      </c>
      <c r="N5" s="138"/>
      <c r="O5" s="138"/>
      <c r="P5" s="138"/>
      <c r="Q5" s="138"/>
      <c r="R5" s="138"/>
      <c r="S5" s="138"/>
    </row>
    <row r="6" spans="1:19" x14ac:dyDescent="0.25">
      <c r="A6" s="110"/>
      <c r="B6" s="106"/>
      <c r="C6" s="107"/>
      <c r="D6" s="107"/>
      <c r="E6" s="107"/>
      <c r="F6" s="107"/>
      <c r="G6" s="107"/>
      <c r="H6" s="107"/>
      <c r="I6" s="107"/>
      <c r="J6" s="107"/>
      <c r="K6" s="107"/>
      <c r="L6" s="108"/>
      <c r="M6" s="137"/>
      <c r="N6" s="141"/>
      <c r="O6" s="141"/>
      <c r="P6" s="141"/>
      <c r="Q6" s="141"/>
      <c r="R6" s="141"/>
      <c r="S6" s="141"/>
    </row>
    <row r="7" spans="1:19" ht="22.5" customHeight="1" x14ac:dyDescent="0.25">
      <c r="A7" s="109" t="s">
        <v>2</v>
      </c>
      <c r="B7" s="79"/>
      <c r="C7" s="143" t="s">
        <v>48</v>
      </c>
      <c r="D7" s="143"/>
      <c r="E7" s="109" t="s">
        <v>50</v>
      </c>
      <c r="F7" s="140" t="s">
        <v>19</v>
      </c>
      <c r="G7" s="109" t="s">
        <v>51</v>
      </c>
      <c r="H7" s="109"/>
      <c r="I7" s="109" t="s">
        <v>52</v>
      </c>
      <c r="J7" s="109" t="s">
        <v>22</v>
      </c>
      <c r="K7" s="109" t="s">
        <v>5</v>
      </c>
      <c r="L7" s="109" t="s">
        <v>6</v>
      </c>
      <c r="M7" s="142" t="s">
        <v>7</v>
      </c>
    </row>
    <row r="8" spans="1:19" ht="22.5" customHeight="1" x14ac:dyDescent="0.25">
      <c r="A8" s="109"/>
      <c r="B8" s="79" t="s">
        <v>3</v>
      </c>
      <c r="C8" s="79" t="s">
        <v>20</v>
      </c>
      <c r="D8" s="79" t="s">
        <v>21</v>
      </c>
      <c r="E8" s="109"/>
      <c r="F8" s="140"/>
      <c r="G8" s="79" t="s">
        <v>20</v>
      </c>
      <c r="H8" s="79" t="s">
        <v>21</v>
      </c>
      <c r="I8" s="109"/>
      <c r="J8" s="109"/>
      <c r="K8" s="109"/>
      <c r="L8" s="109"/>
      <c r="M8" s="142"/>
    </row>
    <row r="9" spans="1:19" ht="31.5" x14ac:dyDescent="0.25">
      <c r="A9" s="115" t="str">
        <f>+'ANALISIS RIESGO DE APOYO'!A9:A24</f>
        <v>GESTIÓN SISTEMA DE INFORMACIÓN</v>
      </c>
      <c r="B9" s="46" t="str">
        <f>+'ANALISIS RIESGO DE APOYO'!B9</f>
        <v>Daños en las fuentes redundantes del servidor por sobresaltos o pérdida de energía.</v>
      </c>
      <c r="C9" s="15">
        <f>+'ANALISIS RIESGO DE APOYO'!C9</f>
        <v>1</v>
      </c>
      <c r="D9" s="15">
        <f>+'ANALISIS RIESGO DE APOYO'!D9</f>
        <v>20</v>
      </c>
      <c r="E9" s="15">
        <f t="shared" ref="E9:E24" si="0">C9*D9</f>
        <v>20</v>
      </c>
      <c r="F9" s="81" t="s">
        <v>119</v>
      </c>
      <c r="G9" s="6">
        <v>1</v>
      </c>
      <c r="H9" s="54">
        <v>5</v>
      </c>
      <c r="I9" s="15">
        <f>H9*G9</f>
        <v>5</v>
      </c>
      <c r="J9" s="47" t="s">
        <v>132</v>
      </c>
      <c r="K9" s="47" t="s">
        <v>133</v>
      </c>
      <c r="L9" s="47" t="s">
        <v>128</v>
      </c>
      <c r="M9" s="56" t="s">
        <v>144</v>
      </c>
    </row>
    <row r="10" spans="1:19" ht="21" x14ac:dyDescent="0.25">
      <c r="A10" s="115"/>
      <c r="B10" s="46" t="str">
        <f>+'ANALISIS RIESGO DE APOYO'!B10</f>
        <v>Perdida de información</v>
      </c>
      <c r="C10" s="15">
        <f>+'ANALISIS RIESGO DE APOYO'!C10</f>
        <v>1</v>
      </c>
      <c r="D10" s="15">
        <f>+'ANALISIS RIESGO DE APOYO'!D10</f>
        <v>20</v>
      </c>
      <c r="E10" s="15">
        <f t="shared" si="0"/>
        <v>20</v>
      </c>
      <c r="F10" s="77" t="s">
        <v>118</v>
      </c>
      <c r="G10" s="6">
        <v>1</v>
      </c>
      <c r="H10" s="60">
        <v>5</v>
      </c>
      <c r="I10" s="15">
        <f t="shared" ref="I10:I24" si="1">H10*G10</f>
        <v>5</v>
      </c>
      <c r="J10" s="47" t="s">
        <v>132</v>
      </c>
      <c r="K10" s="47" t="s">
        <v>133</v>
      </c>
      <c r="L10" s="47" t="s">
        <v>128</v>
      </c>
      <c r="M10" s="56" t="s">
        <v>143</v>
      </c>
    </row>
    <row r="11" spans="1:19" ht="21" x14ac:dyDescent="0.25">
      <c r="A11" s="115"/>
      <c r="B11" s="46" t="str">
        <f>+'ANALISIS RIESGO DE APOYO'!B11</f>
        <v>Descarga de programas no licenciados</v>
      </c>
      <c r="C11" s="15">
        <f>+'ANALISIS RIESGO DE APOYO'!C11</f>
        <v>2</v>
      </c>
      <c r="D11" s="15">
        <f>+'ANALISIS RIESGO DE APOYO'!D11</f>
        <v>10</v>
      </c>
      <c r="E11" s="15">
        <f t="shared" si="0"/>
        <v>20</v>
      </c>
      <c r="F11" s="82" t="s">
        <v>120</v>
      </c>
      <c r="G11" s="6">
        <v>1</v>
      </c>
      <c r="H11" s="60">
        <v>10</v>
      </c>
      <c r="I11" s="15">
        <f t="shared" si="1"/>
        <v>10</v>
      </c>
      <c r="J11" s="47" t="s">
        <v>132</v>
      </c>
      <c r="K11" s="47" t="s">
        <v>133</v>
      </c>
      <c r="L11" s="47" t="s">
        <v>128</v>
      </c>
      <c r="M11" s="56" t="s">
        <v>134</v>
      </c>
    </row>
    <row r="12" spans="1:19" ht="31.5" x14ac:dyDescent="0.25">
      <c r="A12" s="115"/>
      <c r="B12" s="46" t="str">
        <f>+'ANALISIS RIESGO DE APOYO'!B12</f>
        <v>Acceso a paginas no autorizadas</v>
      </c>
      <c r="C12" s="15">
        <f>+'ANALISIS RIESGO DE APOYO'!C12</f>
        <v>1</v>
      </c>
      <c r="D12" s="15">
        <f>+'ANALISIS RIESGO DE APOYO'!D12</f>
        <v>5</v>
      </c>
      <c r="E12" s="15">
        <f t="shared" si="0"/>
        <v>5</v>
      </c>
      <c r="F12" s="82" t="s">
        <v>121</v>
      </c>
      <c r="G12" s="6">
        <v>1</v>
      </c>
      <c r="H12" s="60">
        <v>5</v>
      </c>
      <c r="I12" s="15">
        <f t="shared" si="1"/>
        <v>5</v>
      </c>
      <c r="J12" s="47" t="s">
        <v>132</v>
      </c>
      <c r="K12" s="47" t="s">
        <v>133</v>
      </c>
      <c r="L12" s="47" t="s">
        <v>128</v>
      </c>
      <c r="M12" s="56" t="s">
        <v>135</v>
      </c>
    </row>
    <row r="13" spans="1:19" ht="42" x14ac:dyDescent="0.25">
      <c r="A13" s="115"/>
      <c r="B13" s="46" t="str">
        <f>+'ANALISIS RIESGO DE APOYO'!B13</f>
        <v>Virus informáticos</v>
      </c>
      <c r="C13" s="15">
        <f>+'ANALISIS RIESGO DE APOYO'!C13</f>
        <v>1</v>
      </c>
      <c r="D13" s="15">
        <f>+'ANALISIS RIESGO DE APOYO'!D13</f>
        <v>20</v>
      </c>
      <c r="E13" s="15">
        <f t="shared" si="0"/>
        <v>20</v>
      </c>
      <c r="F13" s="47" t="s">
        <v>122</v>
      </c>
      <c r="G13" s="6">
        <v>1</v>
      </c>
      <c r="H13" s="60">
        <v>5</v>
      </c>
      <c r="I13" s="15">
        <f t="shared" si="1"/>
        <v>5</v>
      </c>
      <c r="J13" s="47" t="s">
        <v>132</v>
      </c>
      <c r="K13" s="47" t="s">
        <v>133</v>
      </c>
      <c r="L13" s="47" t="s">
        <v>128</v>
      </c>
      <c r="M13" s="56" t="s">
        <v>136</v>
      </c>
    </row>
    <row r="14" spans="1:19" ht="52.5" x14ac:dyDescent="0.25">
      <c r="A14" s="115"/>
      <c r="B14" s="46" t="str">
        <f>+'ANALISIS RIESGO DE APOYO'!B14</f>
        <v>Ataques de hackers</v>
      </c>
      <c r="C14" s="15">
        <f>+'ANALISIS RIESGO DE APOYO'!C14</f>
        <v>1</v>
      </c>
      <c r="D14" s="15">
        <f>+'ANALISIS RIESGO DE APOYO'!D14</f>
        <v>20</v>
      </c>
      <c r="E14" s="15">
        <f t="shared" si="0"/>
        <v>20</v>
      </c>
      <c r="F14" s="47" t="s">
        <v>123</v>
      </c>
      <c r="G14" s="6">
        <v>1</v>
      </c>
      <c r="H14" s="60">
        <v>10</v>
      </c>
      <c r="I14" s="15">
        <f t="shared" si="1"/>
        <v>10</v>
      </c>
      <c r="J14" s="47" t="s">
        <v>132</v>
      </c>
      <c r="K14" s="47" t="s">
        <v>133</v>
      </c>
      <c r="L14" s="47" t="s">
        <v>128</v>
      </c>
      <c r="M14" s="56" t="s">
        <v>137</v>
      </c>
    </row>
    <row r="15" spans="1:19" ht="21" x14ac:dyDescent="0.25">
      <c r="A15" s="115"/>
      <c r="B15" s="46" t="str">
        <f>+'ANALISIS RIESGO DE APOYO'!B15</f>
        <v>Perdida de información</v>
      </c>
      <c r="C15" s="15">
        <f>+'ANALISIS RIESGO DE APOYO'!C15</f>
        <v>1</v>
      </c>
      <c r="D15" s="15">
        <f>+'ANALISIS RIESGO DE APOYO'!D15</f>
        <v>20</v>
      </c>
      <c r="E15" s="15">
        <f t="shared" si="0"/>
        <v>20</v>
      </c>
      <c r="F15" s="47" t="s">
        <v>124</v>
      </c>
      <c r="G15" s="6">
        <v>1</v>
      </c>
      <c r="H15" s="73">
        <v>5</v>
      </c>
      <c r="I15" s="15">
        <f t="shared" si="1"/>
        <v>5</v>
      </c>
      <c r="J15" s="47" t="s">
        <v>132</v>
      </c>
      <c r="K15" s="47" t="s">
        <v>133</v>
      </c>
      <c r="L15" s="47" t="s">
        <v>128</v>
      </c>
      <c r="M15" s="56" t="s">
        <v>143</v>
      </c>
    </row>
    <row r="16" spans="1:19" ht="21" x14ac:dyDescent="0.25">
      <c r="A16" s="115"/>
      <c r="B16" s="46" t="str">
        <f>+'ANALISIS RIESGO DE APOYO'!B16</f>
        <v>Daño en el cableado</v>
      </c>
      <c r="C16" s="15">
        <f>+'ANALISIS RIESGO DE APOYO'!C16</f>
        <v>1</v>
      </c>
      <c r="D16" s="15">
        <f>+'ANALISIS RIESGO DE APOYO'!D16</f>
        <v>10</v>
      </c>
      <c r="E16" s="15">
        <f t="shared" si="0"/>
        <v>10</v>
      </c>
      <c r="F16" s="76" t="s">
        <v>73</v>
      </c>
      <c r="G16" s="6">
        <v>1</v>
      </c>
      <c r="H16" s="60">
        <v>5</v>
      </c>
      <c r="I16" s="15">
        <f t="shared" si="1"/>
        <v>5</v>
      </c>
      <c r="J16" s="47" t="s">
        <v>132</v>
      </c>
      <c r="K16" s="47" t="s">
        <v>133</v>
      </c>
      <c r="L16" s="47" t="s">
        <v>128</v>
      </c>
      <c r="M16" s="56" t="s">
        <v>138</v>
      </c>
    </row>
    <row r="17" spans="1:13" ht="21" x14ac:dyDescent="0.25">
      <c r="A17" s="115"/>
      <c r="B17" s="46" t="str">
        <f>+'ANALISIS RIESGO DE APOYO'!B17</f>
        <v>Daño en equipos por usuario o por factores externos</v>
      </c>
      <c r="C17" s="15">
        <f>+'ANALISIS RIESGO DE APOYO'!C17</f>
        <v>1</v>
      </c>
      <c r="D17" s="15">
        <f>+'ANALISIS RIESGO DE APOYO'!D17</f>
        <v>5</v>
      </c>
      <c r="E17" s="15">
        <f t="shared" si="0"/>
        <v>5</v>
      </c>
      <c r="F17" s="76" t="s">
        <v>74</v>
      </c>
      <c r="G17" s="6">
        <v>1</v>
      </c>
      <c r="H17" s="60">
        <v>5</v>
      </c>
      <c r="I17" s="15">
        <f t="shared" si="1"/>
        <v>5</v>
      </c>
      <c r="J17" s="47" t="s">
        <v>132</v>
      </c>
      <c r="K17" s="47" t="s">
        <v>133</v>
      </c>
      <c r="L17" s="47" t="s">
        <v>126</v>
      </c>
      <c r="M17" s="56" t="s">
        <v>139</v>
      </c>
    </row>
    <row r="18" spans="1:13" ht="31.5" x14ac:dyDescent="0.25">
      <c r="A18" s="115"/>
      <c r="B18" s="46" t="str">
        <f>+'ANALISIS RIESGO DE APOYO'!B18</f>
        <v>Indebida captura de información por parte de los usuarios del sistema.</v>
      </c>
      <c r="C18" s="15">
        <f>+'ANALISIS RIESGO DE APOYO'!C18</f>
        <v>1</v>
      </c>
      <c r="D18" s="15">
        <f>+'ANALISIS RIESGO DE APOYO'!D18</f>
        <v>5</v>
      </c>
      <c r="E18" s="15">
        <f t="shared" si="0"/>
        <v>5</v>
      </c>
      <c r="F18" s="76" t="s">
        <v>80</v>
      </c>
      <c r="G18" s="6">
        <v>1</v>
      </c>
      <c r="H18" s="60">
        <v>5</v>
      </c>
      <c r="I18" s="15">
        <f t="shared" si="1"/>
        <v>5</v>
      </c>
      <c r="J18" s="47" t="s">
        <v>132</v>
      </c>
      <c r="K18" s="47" t="s">
        <v>133</v>
      </c>
      <c r="L18" s="47" t="s">
        <v>127</v>
      </c>
      <c r="M18" s="56" t="s">
        <v>140</v>
      </c>
    </row>
    <row r="19" spans="1:13" ht="21" x14ac:dyDescent="0.25">
      <c r="A19" s="115"/>
      <c r="B19" s="46" t="str">
        <f>+'ANALISIS RIESGO DE APOYO'!B19</f>
        <v>Errores de digitación.</v>
      </c>
      <c r="C19" s="15">
        <f>+'ANALISIS RIESGO DE APOYO'!C19</f>
        <v>1</v>
      </c>
      <c r="D19" s="15">
        <f>+'ANALISIS RIESGO DE APOYO'!D19</f>
        <v>5</v>
      </c>
      <c r="E19" s="15">
        <f t="shared" si="0"/>
        <v>5</v>
      </c>
      <c r="F19" s="76" t="s">
        <v>81</v>
      </c>
      <c r="G19" s="6">
        <v>1</v>
      </c>
      <c r="H19" s="60">
        <v>5</v>
      </c>
      <c r="I19" s="15">
        <f t="shared" si="1"/>
        <v>5</v>
      </c>
      <c r="J19" s="47" t="s">
        <v>132</v>
      </c>
      <c r="K19" s="47" t="s">
        <v>133</v>
      </c>
      <c r="L19" s="47" t="s">
        <v>127</v>
      </c>
      <c r="M19" s="56" t="s">
        <v>141</v>
      </c>
    </row>
    <row r="20" spans="1:13" ht="31.5" x14ac:dyDescent="0.25">
      <c r="A20" s="115"/>
      <c r="B20" s="46" t="str">
        <f>+'ANALISIS RIESGO DE APOYO'!B20</f>
        <v>Falla o bloqueo del sistema</v>
      </c>
      <c r="C20" s="15">
        <f>+'ANALISIS RIESGO DE APOYO'!C20</f>
        <v>1</v>
      </c>
      <c r="D20" s="15">
        <f>+'ANALISIS RIESGO DE APOYO'!D20</f>
        <v>20</v>
      </c>
      <c r="E20" s="15">
        <f t="shared" si="0"/>
        <v>20</v>
      </c>
      <c r="F20" s="76" t="s">
        <v>125</v>
      </c>
      <c r="G20" s="6">
        <v>1</v>
      </c>
      <c r="H20" s="60">
        <v>5</v>
      </c>
      <c r="I20" s="15">
        <f t="shared" si="1"/>
        <v>5</v>
      </c>
      <c r="J20" s="47" t="s">
        <v>132</v>
      </c>
      <c r="K20" s="47" t="s">
        <v>133</v>
      </c>
      <c r="L20" s="47" t="s">
        <v>129</v>
      </c>
      <c r="M20" s="56" t="s">
        <v>142</v>
      </c>
    </row>
    <row r="21" spans="1:13" ht="42" x14ac:dyDescent="0.25">
      <c r="A21" s="115"/>
      <c r="B21" s="46" t="str">
        <f>+'ANALISIS RIESGO DE APOYO'!B21</f>
        <v>Pérdida de tiempo laboral.</v>
      </c>
      <c r="C21" s="15">
        <f>+'ANALISIS RIESGO DE APOYO'!C21</f>
        <v>1</v>
      </c>
      <c r="D21" s="15">
        <f>+'ANALISIS RIESGO DE APOYO'!D21</f>
        <v>10</v>
      </c>
      <c r="E21" s="15">
        <f t="shared" si="0"/>
        <v>10</v>
      </c>
      <c r="F21" s="76" t="s">
        <v>88</v>
      </c>
      <c r="G21" s="6">
        <v>1</v>
      </c>
      <c r="H21" s="60">
        <v>5</v>
      </c>
      <c r="I21" s="15">
        <f t="shared" si="1"/>
        <v>5</v>
      </c>
      <c r="J21" s="47" t="s">
        <v>132</v>
      </c>
      <c r="K21" s="47" t="s">
        <v>133</v>
      </c>
      <c r="L21" s="47" t="s">
        <v>130</v>
      </c>
      <c r="M21" s="56" t="s">
        <v>145</v>
      </c>
    </row>
    <row r="22" spans="1:13" ht="21" x14ac:dyDescent="0.25">
      <c r="A22" s="115"/>
      <c r="B22" s="46" t="str">
        <f>+'ANALISIS RIESGO DE APOYO'!B22</f>
        <v>Daño definitivo del bien</v>
      </c>
      <c r="C22" s="15">
        <f>+'ANALISIS RIESGO DE APOYO'!C22</f>
        <v>1</v>
      </c>
      <c r="D22" s="15">
        <f>+'ANALISIS RIESGO DE APOYO'!D22</f>
        <v>10</v>
      </c>
      <c r="E22" s="15">
        <f t="shared" si="0"/>
        <v>10</v>
      </c>
      <c r="F22" s="76" t="s">
        <v>89</v>
      </c>
      <c r="G22" s="6">
        <v>1</v>
      </c>
      <c r="H22" s="64">
        <v>5</v>
      </c>
      <c r="I22" s="15">
        <f t="shared" si="1"/>
        <v>5</v>
      </c>
      <c r="J22" s="66" t="s">
        <v>132</v>
      </c>
      <c r="K22" s="47" t="s">
        <v>133</v>
      </c>
      <c r="L22" s="47" t="s">
        <v>126</v>
      </c>
      <c r="M22" s="65" t="s">
        <v>146</v>
      </c>
    </row>
    <row r="23" spans="1:13" ht="31.5" x14ac:dyDescent="0.25">
      <c r="A23" s="115"/>
      <c r="B23" s="46" t="str">
        <f>+'ANALISIS RIESGO DE APOYO'!B23</f>
        <v>Demora en la ejecución de soporte.</v>
      </c>
      <c r="C23" s="15">
        <f>+'ANALISIS RIESGO DE APOYO'!C23</f>
        <v>1</v>
      </c>
      <c r="D23" s="15">
        <f>+'ANALISIS RIESGO DE APOYO'!D23</f>
        <v>10</v>
      </c>
      <c r="E23" s="15">
        <f t="shared" si="0"/>
        <v>10</v>
      </c>
      <c r="F23" s="76" t="s">
        <v>90</v>
      </c>
      <c r="G23" s="6">
        <v>1</v>
      </c>
      <c r="H23" s="67">
        <v>5</v>
      </c>
      <c r="I23" s="15">
        <f t="shared" si="1"/>
        <v>5</v>
      </c>
      <c r="J23" s="66" t="s">
        <v>132</v>
      </c>
      <c r="K23" s="47" t="s">
        <v>133</v>
      </c>
      <c r="L23" s="47" t="s">
        <v>126</v>
      </c>
      <c r="M23" s="65" t="s">
        <v>147</v>
      </c>
    </row>
    <row r="24" spans="1:13" ht="21" x14ac:dyDescent="0.25">
      <c r="A24" s="115"/>
      <c r="B24" s="46" t="str">
        <f>+'ANALISIS RIESGO DE APOYO'!B24</f>
        <v>Reincidencia de falla en un bien</v>
      </c>
      <c r="C24" s="15">
        <f>+'ANALISIS RIESGO DE APOYO'!C24</f>
        <v>1</v>
      </c>
      <c r="D24" s="15">
        <f>+'ANALISIS RIESGO DE APOYO'!D24</f>
        <v>10</v>
      </c>
      <c r="E24" s="15">
        <f t="shared" si="0"/>
        <v>10</v>
      </c>
      <c r="F24" s="76" t="s">
        <v>91</v>
      </c>
      <c r="G24" s="6">
        <v>1</v>
      </c>
      <c r="H24" s="67">
        <v>5</v>
      </c>
      <c r="I24" s="15">
        <f t="shared" si="1"/>
        <v>5</v>
      </c>
      <c r="J24" s="66" t="s">
        <v>132</v>
      </c>
      <c r="K24" s="47" t="s">
        <v>133</v>
      </c>
      <c r="L24" s="47" t="s">
        <v>126</v>
      </c>
      <c r="M24" s="65" t="s">
        <v>148</v>
      </c>
    </row>
    <row r="25" spans="1:13" x14ac:dyDescent="0.25">
      <c r="A25" s="55"/>
      <c r="B25" s="22"/>
      <c r="C25" s="20"/>
      <c r="D25" s="20"/>
      <c r="E25" s="20"/>
      <c r="F25" s="68"/>
      <c r="G25" s="21"/>
      <c r="H25" s="41"/>
      <c r="I25" s="20"/>
      <c r="J25" s="43"/>
      <c r="K25" s="43"/>
      <c r="L25" s="43"/>
      <c r="M25" s="44"/>
    </row>
    <row r="26" spans="1:13" x14ac:dyDescent="0.25">
      <c r="A26" s="55"/>
      <c r="B26" s="22"/>
      <c r="C26" s="20"/>
      <c r="D26" s="20"/>
      <c r="E26" s="20"/>
      <c r="F26" s="68"/>
      <c r="G26" s="21"/>
      <c r="H26" s="41"/>
      <c r="I26" s="20"/>
      <c r="J26" s="43"/>
      <c r="K26" s="43"/>
      <c r="L26" s="43"/>
      <c r="M26" s="44"/>
    </row>
    <row r="27" spans="1:13" ht="21" x14ac:dyDescent="0.25">
      <c r="A27" s="7" t="s">
        <v>28</v>
      </c>
      <c r="B27" s="22" t="s">
        <v>18</v>
      </c>
      <c r="C27" s="8"/>
      <c r="D27" s="8"/>
      <c r="E27" s="8"/>
      <c r="F27" s="69"/>
      <c r="G27" s="9"/>
      <c r="H27" s="9"/>
      <c r="I27" s="10"/>
      <c r="J27" s="8"/>
      <c r="K27" s="8"/>
      <c r="L27" s="8"/>
      <c r="M27" s="8"/>
    </row>
    <row r="28" spans="1:13" x14ac:dyDescent="0.25">
      <c r="A28" s="11" t="s">
        <v>4</v>
      </c>
      <c r="B28" s="45" t="s">
        <v>17</v>
      </c>
      <c r="C28" s="8"/>
      <c r="D28" s="8"/>
      <c r="E28" s="8"/>
      <c r="F28" s="69"/>
      <c r="G28" s="9"/>
      <c r="H28" s="9"/>
      <c r="I28" s="10"/>
      <c r="J28" s="8"/>
      <c r="K28" s="8"/>
      <c r="L28" s="8"/>
      <c r="M28" s="8"/>
    </row>
    <row r="29" spans="1:13" x14ac:dyDescent="0.25">
      <c r="A29" s="12" t="s">
        <v>27</v>
      </c>
      <c r="B29" s="22" t="s">
        <v>16</v>
      </c>
      <c r="C29" s="8"/>
      <c r="D29" s="8"/>
      <c r="E29" s="8"/>
      <c r="F29" s="69"/>
      <c r="G29" s="9"/>
      <c r="H29" s="9"/>
      <c r="I29" s="10"/>
      <c r="J29" s="8"/>
      <c r="K29" s="8"/>
      <c r="L29" s="8"/>
      <c r="M29" s="8"/>
    </row>
    <row r="30" spans="1:13" x14ac:dyDescent="0.25">
      <c r="A30" s="10"/>
      <c r="B30" s="9"/>
      <c r="C30" s="8"/>
      <c r="D30" s="8"/>
      <c r="E30" s="8"/>
      <c r="F30" s="69"/>
      <c r="G30" s="9"/>
      <c r="H30" s="9"/>
      <c r="I30" s="10"/>
      <c r="J30" s="8"/>
      <c r="K30" s="8"/>
      <c r="L30" s="8"/>
      <c r="M30" s="8"/>
    </row>
    <row r="31" spans="1:13" x14ac:dyDescent="0.25">
      <c r="A31" s="102" t="s">
        <v>8</v>
      </c>
      <c r="B31" s="102"/>
      <c r="C31" s="8"/>
      <c r="D31" s="8"/>
      <c r="E31" s="8"/>
      <c r="F31" s="69"/>
      <c r="G31" s="9"/>
      <c r="H31" s="9"/>
      <c r="I31" s="10"/>
      <c r="J31" s="8"/>
      <c r="K31" s="8"/>
      <c r="L31" s="8"/>
      <c r="M31" s="8"/>
    </row>
    <row r="32" spans="1:13" x14ac:dyDescent="0.25">
      <c r="A32" s="10"/>
      <c r="B32" s="9"/>
      <c r="C32" s="8"/>
      <c r="D32" s="8"/>
      <c r="E32" s="8"/>
      <c r="F32" s="69"/>
      <c r="G32" s="9"/>
      <c r="H32" s="9"/>
      <c r="I32" s="10"/>
      <c r="J32" s="8"/>
      <c r="K32" s="8"/>
      <c r="L32" s="8"/>
      <c r="M32" s="8"/>
    </row>
    <row r="33" spans="1:13" x14ac:dyDescent="0.25">
      <c r="A33" s="10"/>
      <c r="B33" s="9"/>
      <c r="C33" s="8"/>
      <c r="D33" s="8"/>
      <c r="E33" s="8"/>
      <c r="F33" s="69"/>
      <c r="G33" s="9"/>
      <c r="H33" s="9"/>
      <c r="I33" s="10"/>
      <c r="J33" s="8"/>
      <c r="K33" s="8"/>
      <c r="L33" s="8"/>
      <c r="M33" s="8"/>
    </row>
    <row r="34" spans="1:13" x14ac:dyDescent="0.25">
      <c r="A34" s="10"/>
      <c r="B34" s="9"/>
      <c r="C34" s="8"/>
      <c r="D34" s="8"/>
      <c r="E34" s="8"/>
      <c r="F34" s="69"/>
      <c r="G34" s="9"/>
      <c r="H34" s="9"/>
      <c r="I34" s="10"/>
      <c r="J34" s="8"/>
      <c r="K34" s="8"/>
      <c r="L34" s="8"/>
      <c r="M34" s="8"/>
    </row>
    <row r="35" spans="1:13" x14ac:dyDescent="0.25">
      <c r="A35" s="10"/>
      <c r="B35" s="9"/>
      <c r="C35" s="8"/>
      <c r="D35" s="8"/>
      <c r="E35" s="8"/>
      <c r="F35" s="69"/>
      <c r="G35" s="9"/>
      <c r="H35" s="9"/>
      <c r="I35" s="10"/>
      <c r="J35" s="8"/>
      <c r="K35" s="8"/>
      <c r="L35" s="8"/>
      <c r="M35" s="8"/>
    </row>
    <row r="36" spans="1:13" x14ac:dyDescent="0.25">
      <c r="A36" s="10"/>
      <c r="B36" s="9"/>
      <c r="C36" s="8"/>
      <c r="D36" s="8"/>
      <c r="E36" s="8"/>
      <c r="F36" s="69"/>
      <c r="G36" s="9"/>
      <c r="H36" s="9"/>
      <c r="I36" s="10"/>
      <c r="J36" s="8"/>
      <c r="K36" s="8"/>
      <c r="L36" s="8"/>
      <c r="M36" s="8"/>
    </row>
    <row r="37" spans="1:13" x14ac:dyDescent="0.25">
      <c r="A37" s="10"/>
      <c r="B37" s="9"/>
      <c r="C37" s="8"/>
      <c r="D37" s="8"/>
      <c r="E37" s="8"/>
      <c r="F37" s="69"/>
      <c r="G37" s="9"/>
      <c r="H37" s="9"/>
      <c r="I37" s="10"/>
      <c r="J37" s="8"/>
      <c r="K37" s="8"/>
      <c r="L37" s="8"/>
      <c r="M37" s="8"/>
    </row>
    <row r="38" spans="1:13" x14ac:dyDescent="0.25">
      <c r="A38" s="10"/>
      <c r="B38" s="9"/>
      <c r="C38" s="8"/>
      <c r="D38" s="8"/>
      <c r="E38" s="8"/>
      <c r="F38" s="69"/>
      <c r="G38" s="9"/>
      <c r="H38" s="9"/>
      <c r="I38" s="10"/>
      <c r="J38" s="8"/>
      <c r="K38" s="8"/>
      <c r="L38" s="8"/>
      <c r="M38" s="8"/>
    </row>
    <row r="39" spans="1:13" x14ac:dyDescent="0.25">
      <c r="A39" s="10"/>
      <c r="B39" s="9"/>
      <c r="C39" s="8"/>
      <c r="D39" s="8"/>
      <c r="E39" s="8"/>
      <c r="F39" s="69"/>
      <c r="G39" s="9"/>
      <c r="H39" s="9"/>
      <c r="I39" s="10"/>
      <c r="J39" s="8"/>
      <c r="K39" s="8"/>
      <c r="L39" s="8"/>
      <c r="M39" s="8"/>
    </row>
    <row r="40" spans="1:13" x14ac:dyDescent="0.25">
      <c r="A40" s="10"/>
      <c r="B40" s="9"/>
      <c r="C40" s="8"/>
      <c r="D40" s="8"/>
      <c r="E40" s="8"/>
      <c r="F40" s="69"/>
      <c r="G40" s="9"/>
      <c r="H40" s="9"/>
      <c r="I40" s="10"/>
      <c r="J40" s="8"/>
      <c r="K40" s="8"/>
      <c r="L40" s="8"/>
      <c r="M40" s="8"/>
    </row>
    <row r="41" spans="1:13" x14ac:dyDescent="0.25">
      <c r="A41" s="10"/>
      <c r="B41" s="9"/>
      <c r="C41" s="8"/>
      <c r="D41" s="8"/>
      <c r="E41" s="8"/>
      <c r="F41" s="69"/>
      <c r="G41" s="9"/>
      <c r="H41" s="9"/>
      <c r="I41" s="10"/>
      <c r="J41" s="8"/>
      <c r="K41" s="8"/>
      <c r="L41" s="8"/>
      <c r="M41" s="8"/>
    </row>
    <row r="42" spans="1:13" x14ac:dyDescent="0.25">
      <c r="A42" s="10"/>
      <c r="B42" s="9"/>
      <c r="C42" s="8"/>
      <c r="D42" s="8"/>
      <c r="E42" s="8"/>
      <c r="F42" s="69"/>
      <c r="G42" s="9"/>
      <c r="H42" s="9"/>
      <c r="I42" s="10"/>
      <c r="J42" s="8"/>
      <c r="K42" s="8"/>
      <c r="L42" s="8"/>
      <c r="M42" s="8"/>
    </row>
    <row r="43" spans="1:13" x14ac:dyDescent="0.25">
      <c r="A43" s="10"/>
      <c r="B43" s="9"/>
      <c r="C43" s="8"/>
      <c r="D43" s="8"/>
      <c r="E43" s="8"/>
      <c r="F43" s="69"/>
      <c r="G43" s="9"/>
      <c r="H43" s="9"/>
      <c r="I43" s="10"/>
      <c r="J43" s="8"/>
      <c r="K43" s="8"/>
      <c r="L43" s="8"/>
      <c r="M43" s="8"/>
    </row>
    <row r="44" spans="1:13" x14ac:dyDescent="0.25">
      <c r="A44" s="10"/>
      <c r="B44" s="9"/>
      <c r="C44" s="8"/>
      <c r="D44" s="8"/>
      <c r="E44" s="8"/>
      <c r="F44" s="69"/>
      <c r="G44" s="9"/>
      <c r="H44" s="9"/>
      <c r="I44" s="10"/>
      <c r="J44" s="8"/>
      <c r="K44" s="8"/>
      <c r="L44" s="8"/>
      <c r="M44" s="8"/>
    </row>
    <row r="45" spans="1:13" x14ac:dyDescent="0.25">
      <c r="A45" s="10"/>
      <c r="B45" s="9"/>
      <c r="C45" s="8"/>
      <c r="D45" s="8"/>
      <c r="E45" s="8"/>
      <c r="F45" s="69"/>
      <c r="G45" s="9"/>
      <c r="H45" s="9"/>
      <c r="I45" s="10"/>
      <c r="J45" s="8"/>
      <c r="K45" s="8"/>
      <c r="L45" s="8"/>
      <c r="M45" s="8"/>
    </row>
    <row r="46" spans="1:13" x14ac:dyDescent="0.25">
      <c r="A46" s="10"/>
      <c r="B46" s="9"/>
      <c r="C46" s="8"/>
      <c r="D46" s="8"/>
      <c r="E46" s="8"/>
      <c r="F46" s="69"/>
      <c r="G46" s="9"/>
      <c r="H46" s="9"/>
      <c r="I46" s="10"/>
      <c r="J46" s="8"/>
      <c r="K46" s="8"/>
      <c r="L46" s="8"/>
      <c r="M46" s="8"/>
    </row>
    <row r="47" spans="1:13" x14ac:dyDescent="0.25">
      <c r="A47" s="10"/>
      <c r="B47" s="9"/>
      <c r="C47" s="8"/>
      <c r="D47" s="8"/>
      <c r="E47" s="8"/>
      <c r="F47" s="69"/>
      <c r="G47" s="9"/>
      <c r="H47" s="9"/>
      <c r="I47" s="10"/>
      <c r="J47" s="8"/>
      <c r="K47" s="8"/>
      <c r="L47" s="8"/>
      <c r="M47" s="8"/>
    </row>
    <row r="48" spans="1:13" x14ac:dyDescent="0.25">
      <c r="A48" s="10"/>
      <c r="B48" s="9"/>
      <c r="C48" s="8"/>
      <c r="D48" s="8"/>
      <c r="E48" s="8"/>
      <c r="F48" s="69"/>
      <c r="G48" s="9"/>
      <c r="H48" s="9"/>
      <c r="I48" s="10"/>
      <c r="J48" s="8"/>
      <c r="K48" s="8"/>
      <c r="L48" s="8"/>
      <c r="M48" s="8"/>
    </row>
    <row r="49" spans="1:13" x14ac:dyDescent="0.25">
      <c r="A49" s="10"/>
      <c r="B49" s="9"/>
      <c r="C49" s="8"/>
      <c r="D49" s="8"/>
      <c r="E49" s="8"/>
      <c r="F49" s="69"/>
      <c r="G49" s="9"/>
      <c r="H49" s="9"/>
      <c r="I49" s="10"/>
      <c r="J49" s="8"/>
      <c r="K49" s="8"/>
      <c r="L49" s="8"/>
      <c r="M49" s="8"/>
    </row>
    <row r="50" spans="1:13" x14ac:dyDescent="0.25">
      <c r="A50" s="10"/>
      <c r="B50" s="9"/>
      <c r="C50" s="8"/>
      <c r="D50" s="8"/>
      <c r="E50" s="8"/>
      <c r="F50" s="69"/>
      <c r="G50" s="9"/>
      <c r="H50" s="9"/>
      <c r="I50" s="10"/>
      <c r="J50" s="8"/>
      <c r="K50" s="8"/>
      <c r="L50" s="8"/>
      <c r="M50" s="8"/>
    </row>
    <row r="51" spans="1:13" x14ac:dyDescent="0.25">
      <c r="A51" s="10"/>
      <c r="B51" s="9"/>
      <c r="C51" s="8"/>
      <c r="D51" s="8"/>
      <c r="E51" s="8"/>
      <c r="F51" s="69"/>
      <c r="G51" s="9"/>
      <c r="H51" s="9"/>
      <c r="I51" s="10"/>
      <c r="J51" s="8"/>
      <c r="K51" s="8"/>
      <c r="L51" s="8"/>
      <c r="M51" s="8"/>
    </row>
    <row r="52" spans="1:13" x14ac:dyDescent="0.25">
      <c r="A52" s="10"/>
      <c r="B52" s="9"/>
      <c r="C52" s="8"/>
      <c r="D52" s="8"/>
      <c r="E52" s="8"/>
      <c r="F52" s="69"/>
      <c r="G52" s="9"/>
      <c r="H52" s="9"/>
      <c r="I52" s="10"/>
      <c r="J52" s="8"/>
      <c r="K52" s="8"/>
      <c r="L52" s="8"/>
      <c r="M52" s="8"/>
    </row>
    <row r="53" spans="1:13" x14ac:dyDescent="0.25">
      <c r="A53" s="10"/>
      <c r="B53" s="9"/>
      <c r="C53" s="8"/>
      <c r="D53" s="8"/>
      <c r="E53" s="8"/>
      <c r="F53" s="69"/>
      <c r="G53" s="9"/>
      <c r="H53" s="9"/>
      <c r="I53" s="10"/>
      <c r="J53" s="8"/>
      <c r="K53" s="8"/>
      <c r="L53" s="8"/>
      <c r="M53" s="8"/>
    </row>
    <row r="54" spans="1:13" x14ac:dyDescent="0.25">
      <c r="A54" s="10"/>
      <c r="B54" s="9"/>
      <c r="C54" s="8"/>
      <c r="D54" s="8"/>
      <c r="E54" s="8"/>
      <c r="F54" s="69"/>
      <c r="G54" s="9"/>
      <c r="H54" s="9"/>
      <c r="I54" s="10"/>
      <c r="J54" s="8"/>
      <c r="K54" s="8"/>
      <c r="L54" s="8"/>
      <c r="M54" s="8"/>
    </row>
    <row r="55" spans="1:13" x14ac:dyDescent="0.25">
      <c r="A55" s="10"/>
      <c r="B55" s="9"/>
      <c r="C55" s="8"/>
      <c r="D55" s="8"/>
      <c r="E55" s="8"/>
      <c r="F55" s="69"/>
      <c r="G55" s="9"/>
      <c r="H55" s="9"/>
      <c r="I55" s="10"/>
      <c r="J55" s="8"/>
      <c r="K55" s="8"/>
      <c r="L55" s="8"/>
      <c r="M55" s="8"/>
    </row>
    <row r="56" spans="1:13" x14ac:dyDescent="0.25">
      <c r="A56" s="10"/>
      <c r="B56" s="9"/>
      <c r="C56" s="8"/>
      <c r="D56" s="8"/>
      <c r="E56" s="8"/>
      <c r="F56" s="69"/>
      <c r="G56" s="9"/>
      <c r="H56" s="9"/>
      <c r="I56" s="10"/>
      <c r="J56" s="8"/>
      <c r="K56" s="8"/>
      <c r="L56" s="8"/>
      <c r="M56" s="8"/>
    </row>
    <row r="57" spans="1:13" x14ac:dyDescent="0.25">
      <c r="A57" s="10"/>
      <c r="B57" s="9"/>
      <c r="C57" s="8"/>
      <c r="D57" s="8"/>
      <c r="E57" s="8"/>
      <c r="F57" s="69"/>
      <c r="G57" s="9"/>
      <c r="H57" s="9"/>
      <c r="I57" s="10"/>
      <c r="J57" s="8"/>
      <c r="K57" s="8"/>
      <c r="L57" s="8"/>
      <c r="M57" s="8"/>
    </row>
    <row r="58" spans="1:13" x14ac:dyDescent="0.25">
      <c r="A58" s="10"/>
      <c r="B58" s="9"/>
      <c r="C58" s="8"/>
      <c r="D58" s="8"/>
      <c r="E58" s="8"/>
      <c r="F58" s="69"/>
      <c r="G58" s="9"/>
      <c r="H58" s="9"/>
      <c r="I58" s="10"/>
      <c r="J58" s="8"/>
      <c r="K58" s="8"/>
      <c r="L58" s="8"/>
      <c r="M58" s="8"/>
    </row>
    <row r="59" spans="1:13" x14ac:dyDescent="0.25">
      <c r="A59" s="10"/>
      <c r="B59" s="9"/>
      <c r="C59" s="8"/>
      <c r="D59" s="8"/>
      <c r="E59" s="8"/>
      <c r="F59" s="69"/>
      <c r="G59" s="9"/>
      <c r="H59" s="9"/>
      <c r="I59" s="10"/>
      <c r="J59" s="8"/>
      <c r="K59" s="8"/>
      <c r="L59" s="8"/>
      <c r="M59" s="8"/>
    </row>
    <row r="60" spans="1:13" x14ac:dyDescent="0.25">
      <c r="A60" s="10"/>
      <c r="B60" s="9"/>
      <c r="C60" s="8"/>
      <c r="D60" s="8"/>
      <c r="E60" s="8"/>
      <c r="F60" s="69"/>
      <c r="G60" s="9"/>
      <c r="H60" s="9"/>
      <c r="I60" s="10"/>
      <c r="J60" s="8"/>
      <c r="K60" s="8"/>
      <c r="L60" s="8"/>
      <c r="M60" s="8"/>
    </row>
    <row r="61" spans="1:13" x14ac:dyDescent="0.25">
      <c r="A61" s="10"/>
      <c r="B61" s="9"/>
      <c r="C61" s="8"/>
      <c r="D61" s="8"/>
      <c r="E61" s="8"/>
      <c r="F61" s="69"/>
      <c r="G61" s="9"/>
      <c r="H61" s="9"/>
      <c r="I61" s="10"/>
      <c r="J61" s="8"/>
      <c r="K61" s="8"/>
      <c r="L61" s="8"/>
      <c r="M61" s="8"/>
    </row>
    <row r="62" spans="1:13" x14ac:dyDescent="0.25">
      <c r="A62" s="10"/>
      <c r="B62" s="9"/>
      <c r="C62" s="8"/>
      <c r="D62" s="8"/>
      <c r="E62" s="8"/>
      <c r="F62" s="69"/>
      <c r="G62" s="9"/>
      <c r="H62" s="9"/>
      <c r="I62" s="10"/>
      <c r="J62" s="8"/>
      <c r="K62" s="8"/>
      <c r="L62" s="8"/>
      <c r="M62" s="8"/>
    </row>
    <row r="63" spans="1:13" x14ac:dyDescent="0.25">
      <c r="A63" s="10"/>
      <c r="B63" s="9"/>
      <c r="C63" s="8"/>
      <c r="D63" s="8"/>
      <c r="E63" s="8"/>
      <c r="F63" s="69"/>
      <c r="G63" s="9"/>
      <c r="H63" s="9"/>
      <c r="I63" s="10"/>
      <c r="J63" s="8"/>
      <c r="K63" s="8"/>
      <c r="L63" s="8"/>
      <c r="M63" s="8"/>
    </row>
    <row r="64" spans="1:13" x14ac:dyDescent="0.25">
      <c r="A64" s="10"/>
      <c r="B64" s="9"/>
      <c r="C64" s="8"/>
      <c r="D64" s="8"/>
      <c r="E64" s="8"/>
      <c r="F64" s="69"/>
      <c r="G64" s="9"/>
      <c r="H64" s="9"/>
      <c r="I64" s="10"/>
      <c r="J64" s="8"/>
      <c r="K64" s="8"/>
      <c r="L64" s="8"/>
      <c r="M64" s="8"/>
    </row>
    <row r="65" spans="1:13" x14ac:dyDescent="0.25">
      <c r="A65" s="10"/>
      <c r="B65" s="9"/>
      <c r="C65" s="8"/>
      <c r="D65" s="8"/>
      <c r="E65" s="8"/>
      <c r="F65" s="69"/>
      <c r="G65" s="9"/>
      <c r="H65" s="9"/>
      <c r="I65" s="10"/>
      <c r="J65" s="8"/>
      <c r="K65" s="8"/>
      <c r="L65" s="8"/>
      <c r="M65" s="8"/>
    </row>
    <row r="66" spans="1:13" x14ac:dyDescent="0.25">
      <c r="A66" s="10"/>
      <c r="B66" s="9"/>
      <c r="C66" s="8"/>
      <c r="D66" s="8"/>
      <c r="E66" s="8"/>
      <c r="F66" s="69"/>
      <c r="G66" s="9"/>
      <c r="H66" s="9"/>
      <c r="I66" s="10"/>
      <c r="J66" s="8"/>
      <c r="K66" s="8"/>
      <c r="L66" s="8"/>
      <c r="M66" s="8"/>
    </row>
    <row r="67" spans="1:13" x14ac:dyDescent="0.25">
      <c r="A67" s="10"/>
      <c r="B67" s="9"/>
      <c r="C67" s="8"/>
      <c r="D67" s="8"/>
      <c r="E67" s="8"/>
      <c r="F67" s="69"/>
      <c r="G67" s="9"/>
      <c r="H67" s="9"/>
      <c r="I67" s="10"/>
      <c r="J67" s="8"/>
      <c r="K67" s="8"/>
      <c r="L67" s="8"/>
      <c r="M67" s="8"/>
    </row>
    <row r="68" spans="1:13" x14ac:dyDescent="0.25">
      <c r="A68" s="10"/>
      <c r="B68" s="9"/>
      <c r="C68" s="8"/>
      <c r="D68" s="8"/>
      <c r="E68" s="8"/>
      <c r="F68" s="69"/>
      <c r="G68" s="9"/>
      <c r="H68" s="9"/>
      <c r="I68" s="10"/>
      <c r="J68" s="8"/>
      <c r="K68" s="8"/>
      <c r="L68" s="8"/>
      <c r="M68" s="8"/>
    </row>
    <row r="69" spans="1:13" x14ac:dyDescent="0.25">
      <c r="A69" s="10"/>
      <c r="B69" s="9"/>
      <c r="C69" s="8"/>
      <c r="D69" s="8"/>
      <c r="E69" s="8"/>
      <c r="F69" s="69"/>
      <c r="G69" s="9"/>
      <c r="H69" s="9"/>
      <c r="I69" s="10"/>
      <c r="J69" s="8"/>
      <c r="K69" s="8"/>
      <c r="L69" s="8"/>
      <c r="M69" s="8"/>
    </row>
    <row r="70" spans="1:13" x14ac:dyDescent="0.25">
      <c r="A70" s="10"/>
      <c r="B70" s="9"/>
      <c r="C70" s="8"/>
      <c r="D70" s="8"/>
      <c r="E70" s="8"/>
      <c r="F70" s="69"/>
      <c r="G70" s="9"/>
      <c r="H70" s="9"/>
      <c r="I70" s="10"/>
      <c r="J70" s="8"/>
      <c r="K70" s="8"/>
      <c r="L70" s="8"/>
      <c r="M70" s="8"/>
    </row>
    <row r="71" spans="1:13" x14ac:dyDescent="0.25">
      <c r="A71" s="10"/>
      <c r="B71" s="9"/>
      <c r="C71" s="8"/>
      <c r="D71" s="8"/>
      <c r="E71" s="8"/>
      <c r="F71" s="69"/>
      <c r="G71" s="9"/>
      <c r="H71" s="9"/>
      <c r="I71" s="10"/>
      <c r="J71" s="8"/>
      <c r="K71" s="8"/>
      <c r="L71" s="8"/>
      <c r="M71" s="8"/>
    </row>
    <row r="72" spans="1:13" x14ac:dyDescent="0.25">
      <c r="A72" s="10"/>
      <c r="B72" s="9"/>
      <c r="C72" s="8"/>
      <c r="D72" s="8"/>
      <c r="E72" s="8"/>
      <c r="F72" s="69"/>
      <c r="G72" s="9"/>
      <c r="H72" s="9"/>
      <c r="I72" s="10"/>
      <c r="J72" s="8"/>
      <c r="K72" s="8"/>
      <c r="L72" s="8"/>
      <c r="M72" s="8"/>
    </row>
    <row r="73" spans="1:13" x14ac:dyDescent="0.25">
      <c r="A73" s="10"/>
      <c r="B73" s="9"/>
      <c r="C73" s="8"/>
      <c r="D73" s="8"/>
      <c r="E73" s="8"/>
      <c r="F73" s="69"/>
      <c r="G73" s="9"/>
      <c r="H73" s="9"/>
      <c r="I73" s="10"/>
      <c r="J73" s="8"/>
      <c r="K73" s="8"/>
      <c r="L73" s="8"/>
      <c r="M73" s="8"/>
    </row>
    <row r="74" spans="1:13" x14ac:dyDescent="0.25">
      <c r="A74" s="10"/>
      <c r="B74" s="9"/>
      <c r="C74" s="8"/>
      <c r="D74" s="8"/>
      <c r="E74" s="8"/>
      <c r="F74" s="69"/>
      <c r="G74" s="9"/>
      <c r="H74" s="9"/>
      <c r="I74" s="10"/>
      <c r="J74" s="8"/>
      <c r="K74" s="8"/>
      <c r="L74" s="8"/>
      <c r="M74" s="8"/>
    </row>
    <row r="75" spans="1:13" x14ac:dyDescent="0.25">
      <c r="A75" s="10"/>
      <c r="B75" s="9"/>
      <c r="C75" s="8"/>
      <c r="D75" s="8"/>
      <c r="E75" s="8"/>
      <c r="F75" s="69"/>
      <c r="G75" s="9"/>
      <c r="H75" s="9"/>
      <c r="I75" s="10"/>
      <c r="J75" s="8"/>
      <c r="K75" s="8"/>
      <c r="L75" s="8"/>
      <c r="M75" s="8"/>
    </row>
    <row r="76" spans="1:13" x14ac:dyDescent="0.25">
      <c r="A76" s="10"/>
      <c r="B76" s="9"/>
      <c r="C76" s="8"/>
      <c r="D76" s="8"/>
      <c r="E76" s="8"/>
      <c r="F76" s="69"/>
      <c r="G76" s="9"/>
      <c r="H76" s="9"/>
      <c r="I76" s="10"/>
      <c r="J76" s="8"/>
      <c r="K76" s="8"/>
      <c r="L76" s="8"/>
      <c r="M76" s="8"/>
    </row>
    <row r="77" spans="1:13" x14ac:dyDescent="0.25">
      <c r="A77" s="10"/>
      <c r="B77" s="9"/>
      <c r="C77" s="8"/>
      <c r="D77" s="8"/>
      <c r="E77" s="8"/>
      <c r="F77" s="69"/>
      <c r="G77" s="9"/>
      <c r="H77" s="9"/>
      <c r="I77" s="10"/>
      <c r="J77" s="8"/>
      <c r="K77" s="8"/>
      <c r="L77" s="8"/>
      <c r="M77" s="8"/>
    </row>
    <row r="78" spans="1:13" x14ac:dyDescent="0.25">
      <c r="A78" s="10"/>
      <c r="B78" s="9"/>
      <c r="C78" s="8"/>
      <c r="D78" s="8"/>
      <c r="E78" s="8"/>
      <c r="F78" s="69"/>
      <c r="G78" s="9"/>
      <c r="H78" s="9"/>
      <c r="I78" s="10"/>
      <c r="J78" s="8"/>
      <c r="K78" s="8"/>
      <c r="L78" s="8"/>
      <c r="M78" s="8"/>
    </row>
    <row r="79" spans="1:13" x14ac:dyDescent="0.25">
      <c r="A79" s="10"/>
      <c r="B79" s="9"/>
      <c r="C79" s="8"/>
      <c r="D79" s="8"/>
      <c r="E79" s="8"/>
      <c r="F79" s="69"/>
      <c r="G79" s="9"/>
      <c r="H79" s="9"/>
      <c r="I79" s="10"/>
      <c r="J79" s="8"/>
      <c r="K79" s="8"/>
      <c r="L79" s="8"/>
      <c r="M79" s="8"/>
    </row>
    <row r="80" spans="1:13" x14ac:dyDescent="0.25">
      <c r="A80" s="10"/>
      <c r="B80" s="9"/>
      <c r="C80" s="8"/>
      <c r="D80" s="8"/>
      <c r="E80" s="8"/>
      <c r="F80" s="69"/>
      <c r="G80" s="9"/>
      <c r="H80" s="9"/>
      <c r="I80" s="10"/>
      <c r="J80" s="8"/>
      <c r="K80" s="8"/>
      <c r="L80" s="8"/>
      <c r="M80" s="8"/>
    </row>
    <row r="81" spans="1:13" x14ac:dyDescent="0.25">
      <c r="A81" s="10"/>
      <c r="B81" s="9"/>
      <c r="C81" s="8"/>
      <c r="D81" s="8"/>
      <c r="E81" s="8"/>
      <c r="F81" s="69"/>
      <c r="G81" s="9"/>
      <c r="H81" s="9"/>
      <c r="I81" s="10"/>
      <c r="J81" s="8"/>
      <c r="K81" s="8"/>
      <c r="L81" s="8"/>
      <c r="M81" s="8"/>
    </row>
    <row r="82" spans="1:13" x14ac:dyDescent="0.25">
      <c r="A82" s="10"/>
      <c r="B82" s="9"/>
      <c r="C82" s="8"/>
      <c r="D82" s="8"/>
      <c r="E82" s="8"/>
      <c r="F82" s="69"/>
      <c r="G82" s="9"/>
      <c r="H82" s="9"/>
      <c r="I82" s="10"/>
      <c r="J82" s="8"/>
      <c r="K82" s="8"/>
      <c r="L82" s="8"/>
      <c r="M82" s="8"/>
    </row>
    <row r="83" spans="1:13" x14ac:dyDescent="0.25">
      <c r="A83" s="10"/>
      <c r="B83" s="9"/>
      <c r="C83" s="8"/>
      <c r="D83" s="8"/>
      <c r="E83" s="8"/>
      <c r="F83" s="69"/>
      <c r="G83" s="9"/>
      <c r="H83" s="9"/>
      <c r="I83" s="10"/>
      <c r="J83" s="8"/>
      <c r="K83" s="8"/>
      <c r="L83" s="8"/>
      <c r="M83" s="8"/>
    </row>
    <row r="84" spans="1:13" x14ac:dyDescent="0.25">
      <c r="A84" s="10"/>
      <c r="B84" s="9"/>
      <c r="C84" s="8"/>
      <c r="D84" s="8"/>
      <c r="E84" s="8"/>
      <c r="F84" s="69"/>
      <c r="G84" s="9"/>
      <c r="H84" s="9"/>
      <c r="I84" s="10"/>
      <c r="J84" s="8"/>
      <c r="K84" s="8"/>
      <c r="L84" s="8"/>
      <c r="M84" s="8"/>
    </row>
    <row r="85" spans="1:13" x14ac:dyDescent="0.25">
      <c r="A85" s="10"/>
      <c r="B85" s="9"/>
      <c r="C85" s="8"/>
      <c r="D85" s="8"/>
      <c r="E85" s="8"/>
      <c r="F85" s="69"/>
      <c r="G85" s="9"/>
      <c r="H85" s="9"/>
      <c r="I85" s="10"/>
      <c r="J85" s="8"/>
      <c r="K85" s="8"/>
      <c r="L85" s="8"/>
      <c r="M85" s="8"/>
    </row>
    <row r="86" spans="1:13" x14ac:dyDescent="0.25">
      <c r="A86" s="10"/>
      <c r="B86" s="9"/>
      <c r="C86" s="8"/>
      <c r="D86" s="8"/>
      <c r="E86" s="8"/>
      <c r="F86" s="69"/>
      <c r="G86" s="9"/>
      <c r="H86" s="9"/>
      <c r="I86" s="10"/>
      <c r="J86" s="8"/>
      <c r="K86" s="8"/>
      <c r="L86" s="8"/>
      <c r="M86" s="8"/>
    </row>
    <row r="87" spans="1:13" x14ac:dyDescent="0.25">
      <c r="A87" s="10"/>
      <c r="B87" s="9"/>
      <c r="C87" s="8"/>
      <c r="D87" s="8"/>
      <c r="E87" s="8"/>
      <c r="F87" s="69"/>
      <c r="G87" s="9"/>
      <c r="H87" s="9"/>
      <c r="I87" s="10"/>
      <c r="J87" s="8"/>
      <c r="K87" s="8"/>
      <c r="L87" s="8"/>
      <c r="M87" s="8"/>
    </row>
    <row r="88" spans="1:13" x14ac:dyDescent="0.25">
      <c r="A88" s="10"/>
      <c r="B88" s="9"/>
      <c r="C88" s="8"/>
      <c r="D88" s="8"/>
      <c r="E88" s="8"/>
      <c r="F88" s="69"/>
      <c r="G88" s="9"/>
      <c r="H88" s="9"/>
      <c r="I88" s="10"/>
      <c r="J88" s="8"/>
      <c r="K88" s="8"/>
      <c r="L88" s="8"/>
      <c r="M88" s="8"/>
    </row>
    <row r="89" spans="1:13" x14ac:dyDescent="0.25">
      <c r="A89" s="10"/>
      <c r="B89" s="9"/>
      <c r="C89" s="8"/>
      <c r="D89" s="8"/>
      <c r="E89" s="8"/>
      <c r="F89" s="69"/>
      <c r="G89" s="9"/>
      <c r="H89" s="9"/>
      <c r="I89" s="10"/>
      <c r="J89" s="8"/>
      <c r="K89" s="8"/>
      <c r="L89" s="8"/>
      <c r="M89" s="8"/>
    </row>
    <row r="90" spans="1:13" x14ac:dyDescent="0.25">
      <c r="A90" s="10"/>
      <c r="B90" s="9"/>
      <c r="C90" s="8"/>
      <c r="D90" s="8"/>
      <c r="E90" s="8"/>
      <c r="F90" s="69"/>
      <c r="G90" s="9"/>
      <c r="H90" s="9"/>
      <c r="I90" s="10"/>
      <c r="J90" s="8"/>
      <c r="K90" s="8"/>
      <c r="L90" s="8"/>
      <c r="M90" s="8"/>
    </row>
    <row r="91" spans="1:13" x14ac:dyDescent="0.25">
      <c r="A91" s="10"/>
      <c r="B91" s="9"/>
      <c r="C91" s="8"/>
      <c r="D91" s="8"/>
      <c r="E91" s="8"/>
      <c r="F91" s="69"/>
      <c r="G91" s="9"/>
      <c r="H91" s="9"/>
      <c r="I91" s="10"/>
      <c r="J91" s="8"/>
      <c r="K91" s="8"/>
      <c r="L91" s="8"/>
      <c r="M91" s="8"/>
    </row>
    <row r="92" spans="1:13" x14ac:dyDescent="0.25">
      <c r="A92" s="10"/>
      <c r="B92" s="9"/>
      <c r="C92" s="8"/>
      <c r="D92" s="8"/>
      <c r="E92" s="8"/>
      <c r="F92" s="69"/>
      <c r="G92" s="9"/>
      <c r="H92" s="9"/>
      <c r="I92" s="10"/>
      <c r="J92" s="8"/>
      <c r="K92" s="8"/>
      <c r="L92" s="8"/>
      <c r="M92" s="8"/>
    </row>
    <row r="93" spans="1:13" x14ac:dyDescent="0.25">
      <c r="A93" s="10"/>
      <c r="B93" s="9"/>
      <c r="C93" s="8"/>
      <c r="D93" s="8"/>
      <c r="E93" s="8"/>
      <c r="F93" s="69"/>
      <c r="G93" s="9"/>
      <c r="H93" s="9"/>
      <c r="I93" s="10"/>
      <c r="J93" s="8"/>
      <c r="K93" s="8"/>
      <c r="L93" s="8"/>
      <c r="M93" s="8"/>
    </row>
    <row r="94" spans="1:13" x14ac:dyDescent="0.25">
      <c r="A94" s="10"/>
      <c r="B94" s="9"/>
      <c r="C94" s="8"/>
      <c r="D94" s="8"/>
      <c r="E94" s="8"/>
      <c r="F94" s="69"/>
      <c r="G94" s="9"/>
      <c r="H94" s="9"/>
      <c r="I94" s="10"/>
      <c r="J94" s="8"/>
      <c r="K94" s="8"/>
      <c r="L94" s="8"/>
      <c r="M94" s="8"/>
    </row>
    <row r="95" spans="1:13" x14ac:dyDescent="0.25">
      <c r="A95" s="10"/>
      <c r="B95" s="9"/>
      <c r="C95" s="8"/>
      <c r="D95" s="8"/>
      <c r="E95" s="8"/>
      <c r="F95" s="69"/>
      <c r="G95" s="9"/>
      <c r="H95" s="9"/>
      <c r="I95" s="10"/>
      <c r="J95" s="8"/>
      <c r="K95" s="8"/>
      <c r="L95" s="8"/>
      <c r="M95" s="8"/>
    </row>
    <row r="96" spans="1:13" x14ac:dyDescent="0.25">
      <c r="A96" s="10"/>
      <c r="B96" s="9"/>
      <c r="C96" s="8"/>
      <c r="D96" s="8"/>
      <c r="E96" s="8"/>
      <c r="F96" s="69"/>
      <c r="G96" s="9"/>
      <c r="H96" s="9"/>
      <c r="I96" s="10"/>
      <c r="J96" s="8"/>
      <c r="K96" s="8"/>
      <c r="L96" s="8"/>
      <c r="M96" s="8"/>
    </row>
  </sheetData>
  <mergeCells count="27">
    <mergeCell ref="A31:B31"/>
    <mergeCell ref="G7:H7"/>
    <mergeCell ref="K7:K8"/>
    <mergeCell ref="A7:A8"/>
    <mergeCell ref="C7:D7"/>
    <mergeCell ref="J7:J8"/>
    <mergeCell ref="A9:A24"/>
    <mergeCell ref="N3:P3"/>
    <mergeCell ref="Q3:S3"/>
    <mergeCell ref="N4:P4"/>
    <mergeCell ref="B5:L6"/>
    <mergeCell ref="F7:F8"/>
    <mergeCell ref="Q4:S4"/>
    <mergeCell ref="N5:P5"/>
    <mergeCell ref="M5:M6"/>
    <mergeCell ref="E7:E8"/>
    <mergeCell ref="I7:I8"/>
    <mergeCell ref="Q5:S5"/>
    <mergeCell ref="N6:P6"/>
    <mergeCell ref="Q6:S6"/>
    <mergeCell ref="M7:M8"/>
    <mergeCell ref="L7:L8"/>
    <mergeCell ref="B2:L2"/>
    <mergeCell ref="B3:L3"/>
    <mergeCell ref="B4:L4"/>
    <mergeCell ref="M2:M3"/>
    <mergeCell ref="A2:A6"/>
  </mergeCells>
  <phoneticPr fontId="0" type="noConversion"/>
  <conditionalFormatting sqref="G9:G26 F13:F26 E9:E26 I9:M26">
    <cfRule type="cellIs" dxfId="2" priority="217" stopIfTrue="1" operator="between">
      <formula>11</formula>
      <formula>20</formula>
    </cfRule>
    <cfRule type="cellIs" dxfId="1" priority="218" stopIfTrue="1" operator="between">
      <formula>5</formula>
      <formula>10</formula>
    </cfRule>
    <cfRule type="cellIs" dxfId="0" priority="219" stopIfTrue="1" operator="between">
      <formula>21</formula>
      <formula>60</formula>
    </cfRule>
  </conditionalFormatting>
  <printOptions horizontalCentered="1" verticalCentered="1"/>
  <pageMargins left="0.39370078740157483" right="0" top="0.39370078740157483" bottom="0.59055118110236227" header="0" footer="0"/>
  <pageSetup scale="75" orientation="landscape" horizontalDpi="300" verticalDpi="300" r:id="rId1"/>
  <headerFooter alignWithMargins="0">
    <oddFooter>&amp;A&amp;RPágina 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>
      <selection activeCell="K23" sqref="K23"/>
    </sheetView>
  </sheetViews>
  <sheetFormatPr baseColWidth="10" defaultRowHeight="12.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6</vt:i4>
      </vt:variant>
    </vt:vector>
  </HeadingPairs>
  <TitlesOfParts>
    <vt:vector size="10" baseType="lpstr">
      <vt:lpstr>IDENTIFIC. RIESGO DE APOYO</vt:lpstr>
      <vt:lpstr>ANALISIS RIESGO DE APOYO</vt:lpstr>
      <vt:lpstr>MAPA DE RIESGO DE APOYO</vt:lpstr>
      <vt:lpstr>Hoja1</vt:lpstr>
      <vt:lpstr>'ANALISIS RIESGO DE APOYO'!Área_de_impresión</vt:lpstr>
      <vt:lpstr>'IDENTIFIC. RIESGO DE APOYO'!Área_de_impresión</vt:lpstr>
      <vt:lpstr>'MAPA DE RIESGO DE APOYO'!Área_de_impresión</vt:lpstr>
      <vt:lpstr>'ANALISIS RIESGO DE APOYO'!Títulos_a_imprimir</vt:lpstr>
      <vt:lpstr>'IDENTIFIC. RIESGO DE APOYO'!Títulos_a_imprimir</vt:lpstr>
      <vt:lpstr>'MAPA DE RIESGO DE APOYO'!Títulos_a_imprimir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facturacion</dc:creator>
  <cp:lastModifiedBy>jhgon</cp:lastModifiedBy>
  <cp:lastPrinted>2017-05-18T13:25:04Z</cp:lastPrinted>
  <dcterms:created xsi:type="dcterms:W3CDTF">2009-03-12T22:35:17Z</dcterms:created>
  <dcterms:modified xsi:type="dcterms:W3CDTF">2022-01-31T21:48:44Z</dcterms:modified>
</cp:coreProperties>
</file>